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U\Desktop\YİTAK\"/>
    </mc:Choice>
  </mc:AlternateContent>
  <bookViews>
    <workbookView xWindow="0" yWindow="0" windowWidth="19200" windowHeight="116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Sayfa1!$A$4:$R$37</definedName>
    <definedName name="_xlnm.Print_Area" localSheetId="0">Sayfa1!$A$4:$R$37</definedName>
  </definedNames>
  <calcPr calcId="152511"/>
</workbook>
</file>

<file path=xl/calcChain.xml><?xml version="1.0" encoding="utf-8"?>
<calcChain xmlns="http://schemas.openxmlformats.org/spreadsheetml/2006/main">
  <c r="Q37" i="1" l="1"/>
  <c r="Q33" i="1"/>
  <c r="Q29" i="1"/>
  <c r="Q25" i="1"/>
  <c r="L33" i="1" l="1"/>
  <c r="G33" i="1"/>
  <c r="L13" i="1"/>
  <c r="Q13" i="1" s="1"/>
  <c r="L11" i="1"/>
  <c r="G11" i="1"/>
  <c r="L22" i="1"/>
  <c r="G22" i="1"/>
  <c r="L35" i="1"/>
  <c r="G35" i="1"/>
  <c r="L20" i="1"/>
  <c r="G20" i="1"/>
  <c r="L21" i="1"/>
  <c r="G21" i="1"/>
  <c r="L10" i="1"/>
  <c r="G10" i="1"/>
  <c r="L14" i="1"/>
  <c r="G14" i="1"/>
  <c r="L31" i="1"/>
  <c r="G31" i="1"/>
  <c r="L24" i="1"/>
  <c r="G24" i="1"/>
  <c r="L26" i="1"/>
  <c r="G26" i="1"/>
  <c r="L27" i="1"/>
  <c r="G27" i="1"/>
  <c r="L29" i="1"/>
  <c r="G29" i="1"/>
  <c r="L18" i="1"/>
  <c r="G18" i="1"/>
  <c r="Q18" i="1" s="1"/>
  <c r="L15" i="1"/>
  <c r="G15" i="1"/>
  <c r="L7" i="1"/>
  <c r="G7" i="1"/>
  <c r="L6" i="1"/>
  <c r="G6" i="1"/>
  <c r="Q6" i="1" l="1"/>
  <c r="Q14" i="1"/>
  <c r="Q20" i="1"/>
  <c r="Q24" i="1"/>
  <c r="L8" i="1"/>
  <c r="Q8" i="1" s="1"/>
</calcChain>
</file>

<file path=xl/sharedStrings.xml><?xml version="1.0" encoding="utf-8"?>
<sst xmlns="http://schemas.openxmlformats.org/spreadsheetml/2006/main" count="191" uniqueCount="90">
  <si>
    <t xml:space="preserve">No </t>
  </si>
  <si>
    <t>C.G.P.A. % 50</t>
  </si>
  <si>
    <t>ENG 101-102</t>
  </si>
  <si>
    <t>G.G.P.A.</t>
  </si>
  <si>
    <t>2017-2018 AKADEMİK YILI GÜZ DÖNEMİ ERASMUS+ ÖĞRENİM HAREKETLİLİĞİ BAŞVURULARI</t>
  </si>
  <si>
    <t>YDMS
TOEFL
YDS
YÖKDİL</t>
  </si>
  <si>
    <t>C.G.P.A. 
100 SYSTEM</t>
  </si>
  <si>
    <t>Int. Relations</t>
  </si>
  <si>
    <t>Psychology-ING</t>
  </si>
  <si>
    <t>Int. Trade&amp;Man.</t>
  </si>
  <si>
    <t>Management</t>
  </si>
  <si>
    <t>Man. Info. Syst.</t>
  </si>
  <si>
    <t>Mechanical Eng.</t>
  </si>
  <si>
    <t>Electric-Elect.</t>
  </si>
  <si>
    <t>Law</t>
  </si>
  <si>
    <t>SONUÇ</t>
  </si>
  <si>
    <t>ERASMUS PUANI</t>
  </si>
  <si>
    <t>GAZİ/ŞEHİT YAKINI OLMA DURUMU</t>
  </si>
  <si>
    <t>ENGELLİLİK DURUMU</t>
  </si>
  <si>
    <t>DAHA ÖNCE LLP/ERASMUS YARARLANMA</t>
  </si>
  <si>
    <t>Yabancı Dil
 % 50</t>
  </si>
  <si>
    <t>Yabancı Dil</t>
  </si>
  <si>
    <t>Erasmus Dil Sınavı</t>
  </si>
  <si>
    <t>Sınıf</t>
  </si>
  <si>
    <t>Bölüm</t>
  </si>
  <si>
    <t>Ad&amp;Soyad</t>
  </si>
  <si>
    <t>HAYIR</t>
  </si>
  <si>
    <t>İNGİLTERE</t>
  </si>
  <si>
    <t>BÜŞRA DURUSOY</t>
  </si>
  <si>
    <t>80.40</t>
  </si>
  <si>
    <t xml:space="preserve">Kamu Hukuku </t>
  </si>
  <si>
    <t>SİYASAL BİLGİLER FAKÜLTESİ</t>
  </si>
  <si>
    <t>İNSAN VE TOPLUM BİLİMLERİ FAKÜLTESİ</t>
  </si>
  <si>
    <t>İŞLETME FAKÜLTESİ</t>
  </si>
  <si>
    <t>MÜHENDİSLİK VE DOĞA BİLİMLERİ FAKÜLTESİ</t>
  </si>
  <si>
    <t>HUKUK FAKÜLTESİ</t>
  </si>
  <si>
    <t>SOSYAL BİLİMLER ENSTİTÜSÜ</t>
  </si>
  <si>
    <t>FEN BİLİMLERİ ENSTİTÜSÜ</t>
  </si>
  <si>
    <r>
      <rPr>
        <sz val="9"/>
        <rFont val="Calibri"/>
        <family val="2"/>
        <charset val="162"/>
        <scheme val="minor"/>
      </rPr>
      <t>71/73=</t>
    </r>
    <r>
      <rPr>
        <b/>
        <sz val="9"/>
        <rFont val="Calibri"/>
        <family val="2"/>
        <charset val="162"/>
        <scheme val="minor"/>
      </rPr>
      <t>72</t>
    </r>
  </si>
  <si>
    <t>DAVET 
MEKTUBU</t>
  </si>
  <si>
    <t>KADRİYE KOÇAK</t>
  </si>
  <si>
    <t>İTALYA</t>
  </si>
  <si>
    <t>SILA KARAMAN</t>
  </si>
  <si>
    <t>EVET</t>
  </si>
  <si>
    <t>AYŞENUR USLUER</t>
  </si>
  <si>
    <t>MALTA</t>
  </si>
  <si>
    <t>MUSTAFA ÖZCAN</t>
  </si>
  <si>
    <r>
      <t>84/80=</t>
    </r>
    <r>
      <rPr>
        <b/>
        <sz val="9"/>
        <rFont val="Calibri"/>
        <family val="2"/>
        <charset val="162"/>
        <scheme val="minor"/>
      </rPr>
      <t>82</t>
    </r>
  </si>
  <si>
    <t>ŞEYMA NUR KAHVECİ</t>
  </si>
  <si>
    <t>AVUSTURYA</t>
  </si>
  <si>
    <t>ESMA NUR DURAN</t>
  </si>
  <si>
    <t>ALMANYA</t>
  </si>
  <si>
    <t>MUSTAFA BAL</t>
  </si>
  <si>
    <t>HATİCE GÜNDÜZ</t>
  </si>
  <si>
    <t>İRLANDA</t>
  </si>
  <si>
    <t>AYŞENUR MAMAN</t>
  </si>
  <si>
    <t>HAKAN AKDAĞ</t>
  </si>
  <si>
    <t>HİLAL SAYGIN</t>
  </si>
  <si>
    <t>HOLLANDA</t>
  </si>
  <si>
    <t>ŞEYDA KARABACAK</t>
  </si>
  <si>
    <t>TUNAHAN KERMEN</t>
  </si>
  <si>
    <t>85/90=87,5</t>
  </si>
  <si>
    <t>A. YASİR YILMAZ</t>
  </si>
  <si>
    <t>80/83=81,5</t>
  </si>
  <si>
    <t>F.MEHMET UZUN</t>
  </si>
  <si>
    <t>YL/2</t>
  </si>
  <si>
    <t>MUSTAFA OZAN ALTUN</t>
  </si>
  <si>
    <t>YUNANİSTAN</t>
  </si>
  <si>
    <t>ALİ MALKOÇ</t>
  </si>
  <si>
    <t>SEMRA YILDIZ</t>
  </si>
  <si>
    <r>
      <t>73/84=</t>
    </r>
    <r>
      <rPr>
        <b/>
        <sz val="9"/>
        <rFont val="Calibri"/>
        <family val="2"/>
        <charset val="162"/>
        <scheme val="minor"/>
      </rPr>
      <t>78,5</t>
    </r>
  </si>
  <si>
    <t>POLONYA</t>
  </si>
  <si>
    <t>İREM ADSEVER</t>
  </si>
  <si>
    <t xml:space="preserve">Klinik Psikoloji </t>
  </si>
  <si>
    <t>HİLAL YILDIRIM</t>
  </si>
  <si>
    <t>YL/1</t>
  </si>
  <si>
    <t>BELÇİKA</t>
  </si>
  <si>
    <t>AHMET ŞÜKRÜ PAMPAL</t>
  </si>
  <si>
    <t>86/76=81</t>
  </si>
  <si>
    <t>Malzeme müh. A.B.D.</t>
  </si>
  <si>
    <t>79/71=75</t>
  </si>
  <si>
    <t>EVET (2)</t>
  </si>
  <si>
    <t>ASİL</t>
  </si>
  <si>
    <t>YEDEK</t>
  </si>
  <si>
    <t>YEDEK
-10 PUAN AZALTILDI</t>
  </si>
  <si>
    <t>YEDEK
-20 PUAN AZALTILDI</t>
  </si>
  <si>
    <r>
      <t xml:space="preserve">FERAGAT
</t>
    </r>
    <r>
      <rPr>
        <b/>
        <sz val="9"/>
        <rFont val="Calibri"/>
        <family val="2"/>
        <charset val="162"/>
        <scheme val="minor"/>
      </rPr>
      <t xml:space="preserve"> -10 PUAN AZALTILDI</t>
    </r>
  </si>
  <si>
    <r>
      <rPr>
        <b/>
        <sz val="9"/>
        <color rgb="FFFF0000"/>
        <rFont val="Calibri"/>
        <family val="2"/>
        <charset val="162"/>
        <scheme val="minor"/>
      </rPr>
      <t>FERAGAT</t>
    </r>
    <r>
      <rPr>
        <b/>
        <sz val="9"/>
        <rFont val="Calibri"/>
        <family val="2"/>
        <charset val="162"/>
        <scheme val="minor"/>
      </rPr>
      <t xml:space="preserve">
YEDEK
-10 PUAN AZALTILDI</t>
    </r>
  </si>
  <si>
    <t>FERAGAT</t>
  </si>
  <si>
    <r>
      <rPr>
        <b/>
        <sz val="9"/>
        <color rgb="FFFF0000"/>
        <rFont val="Calibri"/>
        <family val="2"/>
        <charset val="162"/>
        <scheme val="minor"/>
      </rPr>
      <t>ASİL</t>
    </r>
    <r>
      <rPr>
        <b/>
        <sz val="9"/>
        <rFont val="Calibri"/>
        <family val="2"/>
        <charset val="162"/>
        <scheme val="minor"/>
      </rPr>
      <t xml:space="preserve">
-10 PUAN AZALTILDI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</si>
</sst>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rgb="FFFF000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3" xfId="1" applyBorder="1" applyAlignment="1" applyProtection="1"/>
    <xf numFmtId="0" fontId="0" fillId="0" borderId="4" xfId="0" applyBorder="1"/>
    <xf numFmtId="0" fontId="5" fillId="6" borderId="1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4" fillId="6" borderId="3" xfId="0" applyFont="1" applyFill="1" applyBorder="1" applyAlignment="1">
      <alignment horizontal="center"/>
    </xf>
    <xf numFmtId="0" fontId="0" fillId="4" borderId="3" xfId="0" applyFill="1" applyBorder="1"/>
    <xf numFmtId="0" fontId="2" fillId="4" borderId="3" xfId="1" applyFill="1" applyBorder="1" applyAlignment="1" applyProtection="1"/>
    <xf numFmtId="0" fontId="0" fillId="4" borderId="0" xfId="0" applyFill="1"/>
    <xf numFmtId="0" fontId="5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/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/>
    <xf numFmtId="164" fontId="4" fillId="7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4" fontId="5" fillId="7" borderId="3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 vertical="center"/>
    </xf>
    <xf numFmtId="164" fontId="4" fillId="7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164" fontId="5" fillId="7" borderId="3" xfId="0" applyNumberFormat="1" applyFont="1" applyFill="1" applyBorder="1" applyAlignment="1">
      <alignment horizontal="center" wrapText="1"/>
    </xf>
    <xf numFmtId="164" fontId="4" fillId="4" borderId="3" xfId="0" applyNumberFormat="1" applyFont="1" applyFill="1" applyBorder="1"/>
    <xf numFmtId="0" fontId="4" fillId="7" borderId="3" xfId="0" applyFont="1" applyFill="1" applyBorder="1"/>
    <xf numFmtId="165" fontId="4" fillId="7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wrapText="1"/>
    </xf>
    <xf numFmtId="1" fontId="4" fillId="5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 vertical="center" wrapText="1"/>
    </xf>
    <xf numFmtId="2" fontId="4" fillId="9" borderId="3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/>
    </xf>
    <xf numFmtId="2" fontId="10" fillId="7" borderId="3" xfId="0" applyNumberFormat="1" applyFont="1" applyFill="1" applyBorder="1" applyAlignment="1">
      <alignment horizontal="center" vertical="center"/>
    </xf>
    <xf numFmtId="164" fontId="10" fillId="8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165" fontId="10" fillId="7" borderId="3" xfId="0" applyNumberFormat="1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2" fillId="0" borderId="0" xfId="0" applyFont="1"/>
    <xf numFmtId="0" fontId="5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4" zoomScaleNormal="100" workbookViewId="0">
      <pane ySplit="1" topLeftCell="A5" activePane="bottomLeft" state="frozen"/>
      <selection activeCell="A4" sqref="A4"/>
      <selection pane="bottomLeft" activeCell="A26" sqref="A26"/>
    </sheetView>
  </sheetViews>
  <sheetFormatPr defaultRowHeight="15" x14ac:dyDescent="0.25"/>
  <cols>
    <col min="1" max="1" width="4.28515625" style="86" customWidth="1"/>
    <col min="2" max="2" width="18.5703125" customWidth="1"/>
    <col min="3" max="3" width="16.28515625" customWidth="1"/>
    <col min="4" max="4" width="4.28515625" customWidth="1"/>
    <col min="5" max="5" width="6.42578125" customWidth="1"/>
    <col min="6" max="6" width="7.42578125" customWidth="1"/>
    <col min="7" max="7" width="6.85546875" customWidth="1"/>
    <col min="8" max="8" width="7.140625" customWidth="1"/>
    <col min="9" max="9" width="13.28515625" customWidth="1"/>
    <col min="10" max="10" width="7.85546875" customWidth="1"/>
    <col min="11" max="11" width="6.42578125" customWidth="1"/>
    <col min="12" max="12" width="6.85546875" customWidth="1"/>
    <col min="13" max="13" width="10.28515625" customWidth="1"/>
    <col min="14" max="15" width="5.85546875" customWidth="1"/>
    <col min="16" max="16" width="10.7109375" customWidth="1"/>
    <col min="17" max="17" width="7.7109375" customWidth="1"/>
    <col min="18" max="18" width="10.140625" customWidth="1"/>
    <col min="19" max="19" width="20.7109375" style="4" bestFit="1" customWidth="1"/>
    <col min="20" max="20" width="35.42578125" style="4" bestFit="1" customWidth="1"/>
  </cols>
  <sheetData>
    <row r="1" spans="1:20" ht="15" hidden="1" customHeight="1" x14ac:dyDescent="0.25"/>
    <row r="2" spans="1:20" ht="15" hidden="1" customHeight="1" x14ac:dyDescent="0.25">
      <c r="A2" s="98" t="s">
        <v>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00"/>
    </row>
    <row r="3" spans="1:20" ht="15" hidden="1" customHeight="1" x14ac:dyDescent="0.25"/>
    <row r="4" spans="1:20" ht="62.25" customHeight="1" x14ac:dyDescent="0.25">
      <c r="A4" s="77" t="s">
        <v>0</v>
      </c>
      <c r="B4" s="77" t="s">
        <v>25</v>
      </c>
      <c r="C4" s="77" t="s">
        <v>24</v>
      </c>
      <c r="D4" s="77" t="s">
        <v>23</v>
      </c>
      <c r="E4" s="77" t="s">
        <v>3</v>
      </c>
      <c r="F4" s="78" t="s">
        <v>6</v>
      </c>
      <c r="G4" s="79" t="s">
        <v>1</v>
      </c>
      <c r="H4" s="80" t="s">
        <v>5</v>
      </c>
      <c r="I4" s="80" t="s">
        <v>2</v>
      </c>
      <c r="J4" s="81" t="s">
        <v>22</v>
      </c>
      <c r="K4" s="81" t="s">
        <v>21</v>
      </c>
      <c r="L4" s="82" t="s">
        <v>20</v>
      </c>
      <c r="M4" s="83" t="s">
        <v>19</v>
      </c>
      <c r="N4" s="83" t="s">
        <v>18</v>
      </c>
      <c r="O4" s="83" t="s">
        <v>17</v>
      </c>
      <c r="P4" s="82" t="s">
        <v>39</v>
      </c>
      <c r="Q4" s="84" t="s">
        <v>16</v>
      </c>
      <c r="R4" s="85" t="s">
        <v>15</v>
      </c>
    </row>
    <row r="5" spans="1:20" ht="15.75" customHeight="1" x14ac:dyDescent="0.25">
      <c r="A5" s="101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</row>
    <row r="6" spans="1:20" x14ac:dyDescent="0.25">
      <c r="A6" s="47">
        <v>1</v>
      </c>
      <c r="B6" s="46" t="s">
        <v>40</v>
      </c>
      <c r="C6" s="46" t="s">
        <v>7</v>
      </c>
      <c r="D6" s="47">
        <v>2</v>
      </c>
      <c r="E6" s="47">
        <v>3.17</v>
      </c>
      <c r="F6" s="18">
        <v>80.63</v>
      </c>
      <c r="G6" s="19">
        <f>F6/2</f>
        <v>40.314999999999998</v>
      </c>
      <c r="H6" s="18"/>
      <c r="I6" s="20"/>
      <c r="J6" s="21">
        <v>84</v>
      </c>
      <c r="K6" s="22">
        <v>84</v>
      </c>
      <c r="L6" s="19">
        <f>K6/2</f>
        <v>42</v>
      </c>
      <c r="M6" s="19" t="s">
        <v>26</v>
      </c>
      <c r="N6" s="19" t="s">
        <v>26</v>
      </c>
      <c r="O6" s="19" t="s">
        <v>26</v>
      </c>
      <c r="P6" s="19" t="s">
        <v>41</v>
      </c>
      <c r="Q6" s="37">
        <f>(G6+L6)</f>
        <v>82.314999999999998</v>
      </c>
      <c r="R6" s="88" t="s">
        <v>82</v>
      </c>
      <c r="T6" s="5"/>
    </row>
    <row r="7" spans="1:20" ht="36" customHeight="1" x14ac:dyDescent="0.25">
      <c r="A7" s="15">
        <v>2</v>
      </c>
      <c r="B7" s="59" t="s">
        <v>42</v>
      </c>
      <c r="C7" s="59" t="s">
        <v>7</v>
      </c>
      <c r="D7" s="15">
        <v>4</v>
      </c>
      <c r="E7" s="15">
        <v>3.36</v>
      </c>
      <c r="F7" s="33">
        <v>85.06</v>
      </c>
      <c r="G7" s="36">
        <f>F7/2</f>
        <v>42.53</v>
      </c>
      <c r="H7" s="33">
        <v>98.75</v>
      </c>
      <c r="I7" s="34"/>
      <c r="J7" s="34"/>
      <c r="K7" s="33">
        <v>98.75</v>
      </c>
      <c r="L7" s="36">
        <f>K7/2</f>
        <v>49.375</v>
      </c>
      <c r="M7" s="36" t="s">
        <v>43</v>
      </c>
      <c r="N7" s="36" t="s">
        <v>26</v>
      </c>
      <c r="O7" s="36" t="s">
        <v>26</v>
      </c>
      <c r="P7" s="36" t="s">
        <v>27</v>
      </c>
      <c r="Q7" s="37">
        <v>81.905000000000001</v>
      </c>
      <c r="R7" s="75" t="s">
        <v>84</v>
      </c>
      <c r="T7" s="5"/>
    </row>
    <row r="8" spans="1:20" x14ac:dyDescent="0.25">
      <c r="A8" s="47">
        <v>3</v>
      </c>
      <c r="B8" s="59" t="s">
        <v>28</v>
      </c>
      <c r="C8" s="44" t="s">
        <v>7</v>
      </c>
      <c r="D8" s="15">
        <v>3</v>
      </c>
      <c r="E8" s="15">
        <v>3.16</v>
      </c>
      <c r="F8" s="33" t="s">
        <v>29</v>
      </c>
      <c r="G8" s="36">
        <v>40.200000000000003</v>
      </c>
      <c r="H8" s="33"/>
      <c r="I8" s="35" t="s">
        <v>38</v>
      </c>
      <c r="J8" s="34"/>
      <c r="K8" s="39">
        <v>72</v>
      </c>
      <c r="L8" s="36">
        <f>K8/2</f>
        <v>36</v>
      </c>
      <c r="M8" s="36" t="s">
        <v>26</v>
      </c>
      <c r="N8" s="36" t="s">
        <v>26</v>
      </c>
      <c r="O8" s="36" t="s">
        <v>26</v>
      </c>
      <c r="P8" s="36" t="s">
        <v>27</v>
      </c>
      <c r="Q8" s="37">
        <f>(G8+L8)</f>
        <v>76.2</v>
      </c>
      <c r="R8" s="87" t="s">
        <v>83</v>
      </c>
      <c r="T8" s="5"/>
    </row>
    <row r="9" spans="1:20" ht="18.75" customHeight="1" x14ac:dyDescent="0.3">
      <c r="A9" s="90" t="s">
        <v>32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</row>
    <row r="10" spans="1:20" ht="36.75" customHeight="1" x14ac:dyDescent="0.25">
      <c r="A10" s="16">
        <v>4</v>
      </c>
      <c r="B10" s="32" t="s">
        <v>57</v>
      </c>
      <c r="C10" s="49" t="s">
        <v>8</v>
      </c>
      <c r="D10" s="60">
        <v>2</v>
      </c>
      <c r="E10" s="60">
        <v>3.35</v>
      </c>
      <c r="F10" s="61">
        <v>84.83</v>
      </c>
      <c r="G10" s="62">
        <f t="shared" ref="G10:G11" si="0">F10/2</f>
        <v>42.414999999999999</v>
      </c>
      <c r="H10" s="63"/>
      <c r="I10" s="64"/>
      <c r="J10" s="64">
        <v>87</v>
      </c>
      <c r="K10" s="65">
        <v>87</v>
      </c>
      <c r="L10" s="62">
        <f t="shared" ref="L10:L11" si="1">K10/2</f>
        <v>43.5</v>
      </c>
      <c r="M10" s="62" t="s">
        <v>43</v>
      </c>
      <c r="N10" s="62" t="s">
        <v>26</v>
      </c>
      <c r="O10" s="62" t="s">
        <v>26</v>
      </c>
      <c r="P10" s="62" t="s">
        <v>58</v>
      </c>
      <c r="Q10" s="57">
        <v>75.92</v>
      </c>
      <c r="R10" s="89" t="s">
        <v>86</v>
      </c>
      <c r="T10" s="5"/>
    </row>
    <row r="11" spans="1:20" ht="51.75" customHeight="1" x14ac:dyDescent="0.25">
      <c r="A11" s="16">
        <v>5</v>
      </c>
      <c r="B11" s="32" t="s">
        <v>59</v>
      </c>
      <c r="C11" s="32" t="s">
        <v>8</v>
      </c>
      <c r="D11" s="16">
        <v>2</v>
      </c>
      <c r="E11" s="16">
        <v>2.89</v>
      </c>
      <c r="F11" s="33">
        <v>74.099999999999994</v>
      </c>
      <c r="G11" s="56">
        <f t="shared" si="0"/>
        <v>37.049999999999997</v>
      </c>
      <c r="H11" s="33">
        <v>81.75</v>
      </c>
      <c r="I11" s="40"/>
      <c r="J11" s="34"/>
      <c r="K11" s="33">
        <v>81.75</v>
      </c>
      <c r="L11" s="36">
        <f t="shared" si="1"/>
        <v>40.875</v>
      </c>
      <c r="M11" s="36" t="s">
        <v>43</v>
      </c>
      <c r="N11" s="36" t="s">
        <v>26</v>
      </c>
      <c r="O11" s="36" t="s">
        <v>26</v>
      </c>
      <c r="P11" s="36" t="s">
        <v>58</v>
      </c>
      <c r="Q11" s="57">
        <v>67.930000000000007</v>
      </c>
      <c r="R11" s="73" t="s">
        <v>87</v>
      </c>
      <c r="T11" s="5"/>
    </row>
    <row r="12" spans="1:20" s="12" customFormat="1" ht="18" customHeight="1" x14ac:dyDescent="0.25">
      <c r="A12" s="101" t="s">
        <v>33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"/>
      <c r="T12" s="11"/>
    </row>
    <row r="13" spans="1:20" ht="15.75" customHeight="1" x14ac:dyDescent="0.25">
      <c r="A13" s="15">
        <v>6</v>
      </c>
      <c r="B13" s="46" t="s">
        <v>66</v>
      </c>
      <c r="C13" s="44" t="s">
        <v>9</v>
      </c>
      <c r="D13" s="47">
        <v>2</v>
      </c>
      <c r="E13" s="47">
        <v>3.29</v>
      </c>
      <c r="F13" s="18">
        <v>83.43</v>
      </c>
      <c r="G13" s="19">
        <v>41.715000000000003</v>
      </c>
      <c r="H13" s="18"/>
      <c r="I13" s="20" t="s">
        <v>80</v>
      </c>
      <c r="J13" s="34"/>
      <c r="K13" s="22">
        <v>75</v>
      </c>
      <c r="L13" s="19">
        <f>K13/2</f>
        <v>37.5</v>
      </c>
      <c r="M13" s="19" t="s">
        <v>26</v>
      </c>
      <c r="N13" s="19" t="s">
        <v>26</v>
      </c>
      <c r="O13" s="19" t="s">
        <v>26</v>
      </c>
      <c r="P13" s="19" t="s">
        <v>67</v>
      </c>
      <c r="Q13" s="58">
        <f>G13+L13</f>
        <v>79.215000000000003</v>
      </c>
      <c r="R13" s="74" t="s">
        <v>83</v>
      </c>
      <c r="T13" s="5"/>
    </row>
    <row r="14" spans="1:20" ht="13.5" customHeight="1" x14ac:dyDescent="0.25">
      <c r="A14" s="15">
        <v>7</v>
      </c>
      <c r="B14" s="44" t="s">
        <v>56</v>
      </c>
      <c r="C14" s="44" t="s">
        <v>9</v>
      </c>
      <c r="D14" s="15">
        <v>4</v>
      </c>
      <c r="E14" s="15">
        <v>2.68</v>
      </c>
      <c r="F14" s="33">
        <v>69.2</v>
      </c>
      <c r="G14" s="19">
        <f>F14/2</f>
        <v>34.6</v>
      </c>
      <c r="H14" s="38">
        <v>81</v>
      </c>
      <c r="I14" s="40"/>
      <c r="J14" s="34"/>
      <c r="K14" s="39">
        <v>81</v>
      </c>
      <c r="L14" s="19">
        <f>K14/2</f>
        <v>40.5</v>
      </c>
      <c r="M14" s="36" t="s">
        <v>26</v>
      </c>
      <c r="N14" s="36" t="s">
        <v>26</v>
      </c>
      <c r="O14" s="36" t="s">
        <v>26</v>
      </c>
      <c r="P14" s="36" t="s">
        <v>67</v>
      </c>
      <c r="Q14" s="58">
        <f>G14+L14</f>
        <v>75.099999999999994</v>
      </c>
      <c r="R14" s="74" t="s">
        <v>83</v>
      </c>
      <c r="T14" s="5"/>
    </row>
    <row r="15" spans="1:20" ht="33.75" customHeight="1" x14ac:dyDescent="0.25">
      <c r="A15" s="15">
        <v>8</v>
      </c>
      <c r="B15" s="44" t="s">
        <v>44</v>
      </c>
      <c r="C15" s="44" t="s">
        <v>9</v>
      </c>
      <c r="D15" s="15">
        <v>4</v>
      </c>
      <c r="E15" s="15">
        <v>3.02</v>
      </c>
      <c r="F15" s="33">
        <v>77.13</v>
      </c>
      <c r="G15" s="19">
        <f>F15/2</f>
        <v>38.564999999999998</v>
      </c>
      <c r="H15" s="33"/>
      <c r="I15" s="40"/>
      <c r="J15" s="35">
        <v>92</v>
      </c>
      <c r="K15" s="39">
        <v>92</v>
      </c>
      <c r="L15" s="19">
        <f>K15/2</f>
        <v>46</v>
      </c>
      <c r="M15" s="36" t="s">
        <v>43</v>
      </c>
      <c r="N15" s="36" t="s">
        <v>26</v>
      </c>
      <c r="O15" s="36" t="s">
        <v>26</v>
      </c>
      <c r="P15" s="36" t="s">
        <v>45</v>
      </c>
      <c r="Q15" s="58">
        <v>74.599999999999994</v>
      </c>
      <c r="R15" s="74" t="s">
        <v>84</v>
      </c>
      <c r="T15" s="5"/>
    </row>
    <row r="16" spans="1:20" ht="35.25" customHeight="1" x14ac:dyDescent="0.25">
      <c r="A16" s="15">
        <v>9</v>
      </c>
      <c r="B16" s="44" t="s">
        <v>77</v>
      </c>
      <c r="C16" s="44" t="s">
        <v>9</v>
      </c>
      <c r="D16" s="15">
        <v>4</v>
      </c>
      <c r="E16" s="15">
        <v>3.53</v>
      </c>
      <c r="F16" s="33">
        <v>89.03</v>
      </c>
      <c r="G16" s="19">
        <v>44.515000000000001</v>
      </c>
      <c r="H16" s="33"/>
      <c r="I16" s="40" t="s">
        <v>78</v>
      </c>
      <c r="J16" s="34"/>
      <c r="K16" s="53">
        <v>81</v>
      </c>
      <c r="L16" s="19">
        <v>40.5</v>
      </c>
      <c r="M16" s="36" t="s">
        <v>81</v>
      </c>
      <c r="N16" s="36" t="s">
        <v>26</v>
      </c>
      <c r="O16" s="36" t="s">
        <v>26</v>
      </c>
      <c r="P16" s="36" t="s">
        <v>51</v>
      </c>
      <c r="Q16" s="58">
        <v>65</v>
      </c>
      <c r="R16" s="74" t="s">
        <v>85</v>
      </c>
      <c r="T16" s="5"/>
    </row>
    <row r="17" spans="1:20" s="12" customFormat="1" ht="13.5" customHeight="1" x14ac:dyDescent="0.25">
      <c r="A17" s="41"/>
      <c r="B17" s="45"/>
      <c r="C17" s="45"/>
      <c r="D17" s="41"/>
      <c r="E17" s="41"/>
      <c r="F17" s="42"/>
      <c r="G17" s="28"/>
      <c r="H17" s="42"/>
      <c r="I17" s="43"/>
      <c r="J17" s="41"/>
      <c r="K17" s="28"/>
      <c r="L17" s="28"/>
      <c r="M17" s="42"/>
      <c r="N17" s="42"/>
      <c r="O17" s="42"/>
      <c r="P17" s="42"/>
      <c r="Q17" s="42"/>
      <c r="R17" s="13"/>
      <c r="S17" s="10"/>
      <c r="T17" s="11"/>
    </row>
    <row r="18" spans="1:20" ht="11.25" customHeight="1" x14ac:dyDescent="0.25">
      <c r="A18" s="15">
        <v>10</v>
      </c>
      <c r="B18" s="44" t="s">
        <v>46</v>
      </c>
      <c r="C18" s="46" t="s">
        <v>10</v>
      </c>
      <c r="D18" s="15">
        <v>3</v>
      </c>
      <c r="E18" s="15">
        <v>3.16</v>
      </c>
      <c r="F18" s="33">
        <v>80.400000000000006</v>
      </c>
      <c r="G18" s="19">
        <f t="shared" ref="G18" si="2">F18/2</f>
        <v>40.200000000000003</v>
      </c>
      <c r="H18" s="33"/>
      <c r="I18" s="40" t="s">
        <v>47</v>
      </c>
      <c r="J18" s="34"/>
      <c r="K18" s="33">
        <v>82</v>
      </c>
      <c r="L18" s="19">
        <f t="shared" ref="L18" si="3">K18/2</f>
        <v>41</v>
      </c>
      <c r="M18" s="19" t="s">
        <v>26</v>
      </c>
      <c r="N18" s="19" t="s">
        <v>26</v>
      </c>
      <c r="O18" s="19" t="s">
        <v>26</v>
      </c>
      <c r="P18" s="19" t="s">
        <v>41</v>
      </c>
      <c r="Q18" s="23">
        <f>G18+L18</f>
        <v>81.2</v>
      </c>
      <c r="R18" s="2" t="s">
        <v>88</v>
      </c>
      <c r="T18" s="5"/>
    </row>
    <row r="19" spans="1:20" s="12" customFormat="1" ht="14.25" customHeight="1" x14ac:dyDescent="0.25">
      <c r="A19" s="41"/>
      <c r="B19" s="45"/>
      <c r="C19" s="45"/>
      <c r="D19" s="41"/>
      <c r="E19" s="41"/>
      <c r="F19" s="42"/>
      <c r="G19" s="28"/>
      <c r="H19" s="42"/>
      <c r="I19" s="41"/>
      <c r="J19" s="48"/>
      <c r="K19" s="42"/>
      <c r="L19" s="28"/>
      <c r="M19" s="28"/>
      <c r="N19" s="28"/>
      <c r="O19" s="28"/>
      <c r="P19" s="28"/>
      <c r="Q19" s="28"/>
      <c r="R19" s="13"/>
      <c r="S19" s="10"/>
      <c r="T19" s="11"/>
    </row>
    <row r="20" spans="1:20" x14ac:dyDescent="0.25">
      <c r="A20" s="15">
        <v>11</v>
      </c>
      <c r="B20" s="59" t="s">
        <v>62</v>
      </c>
      <c r="C20" s="44" t="s">
        <v>11</v>
      </c>
      <c r="D20" s="66">
        <v>3</v>
      </c>
      <c r="E20" s="66">
        <v>3.08</v>
      </c>
      <c r="F20" s="61">
        <v>78.53</v>
      </c>
      <c r="G20" s="62">
        <f>F20/2</f>
        <v>39.265000000000001</v>
      </c>
      <c r="H20" s="63"/>
      <c r="I20" s="68" t="s">
        <v>63</v>
      </c>
      <c r="J20" s="64"/>
      <c r="K20" s="70">
        <v>81.5</v>
      </c>
      <c r="L20" s="62">
        <f>K20/2</f>
        <v>40.75</v>
      </c>
      <c r="M20" s="19" t="s">
        <v>26</v>
      </c>
      <c r="N20" s="19" t="s">
        <v>26</v>
      </c>
      <c r="O20" s="19" t="s">
        <v>26</v>
      </c>
      <c r="P20" s="62" t="s">
        <v>41</v>
      </c>
      <c r="Q20" s="71">
        <f>G20+L20</f>
        <v>80.015000000000001</v>
      </c>
      <c r="R20" s="1" t="s">
        <v>82</v>
      </c>
      <c r="T20" s="5"/>
    </row>
    <row r="21" spans="1:20" ht="38.25" customHeight="1" x14ac:dyDescent="0.25">
      <c r="A21" s="15">
        <v>12</v>
      </c>
      <c r="B21" s="59" t="s">
        <v>60</v>
      </c>
      <c r="C21" s="44" t="s">
        <v>11</v>
      </c>
      <c r="D21" s="66">
        <v>4</v>
      </c>
      <c r="E21" s="66">
        <v>3.41</v>
      </c>
      <c r="F21" s="61">
        <v>86.23</v>
      </c>
      <c r="G21" s="62">
        <f>F21/2</f>
        <v>43.115000000000002</v>
      </c>
      <c r="H21" s="67">
        <v>85</v>
      </c>
      <c r="I21" s="68" t="s">
        <v>61</v>
      </c>
      <c r="J21" s="69"/>
      <c r="K21" s="70">
        <v>87.5</v>
      </c>
      <c r="L21" s="62">
        <f>K21/2</f>
        <v>43.75</v>
      </c>
      <c r="M21" s="19" t="s">
        <v>43</v>
      </c>
      <c r="N21" s="19" t="s">
        <v>26</v>
      </c>
      <c r="O21" s="19" t="s">
        <v>26</v>
      </c>
      <c r="P21" s="62" t="s">
        <v>45</v>
      </c>
      <c r="Q21" s="71">
        <v>76.864999999999995</v>
      </c>
      <c r="R21" s="75" t="s">
        <v>84</v>
      </c>
      <c r="T21" s="5"/>
    </row>
    <row r="22" spans="1:20" ht="36.75" customHeight="1" x14ac:dyDescent="0.25">
      <c r="A22" s="15">
        <v>13</v>
      </c>
      <c r="B22" s="44" t="s">
        <v>69</v>
      </c>
      <c r="C22" s="44" t="s">
        <v>11</v>
      </c>
      <c r="D22" s="15">
        <v>4</v>
      </c>
      <c r="E22" s="15">
        <v>2.66</v>
      </c>
      <c r="F22" s="33">
        <v>68.73</v>
      </c>
      <c r="G22" s="19">
        <f>F22/2</f>
        <v>34.365000000000002</v>
      </c>
      <c r="H22" s="53"/>
      <c r="I22" s="40" t="s">
        <v>70</v>
      </c>
      <c r="J22" s="35"/>
      <c r="K22" s="53">
        <v>78.5</v>
      </c>
      <c r="L22" s="19">
        <f>K22/2</f>
        <v>39.25</v>
      </c>
      <c r="M22" s="19" t="s">
        <v>43</v>
      </c>
      <c r="N22" s="19" t="s">
        <v>26</v>
      </c>
      <c r="O22" s="19" t="s">
        <v>26</v>
      </c>
      <c r="P22" s="19" t="s">
        <v>71</v>
      </c>
      <c r="Q22" s="71">
        <v>63.615000000000002</v>
      </c>
      <c r="R22" s="75" t="s">
        <v>84</v>
      </c>
      <c r="T22" s="5"/>
    </row>
    <row r="23" spans="1:20" ht="18" customHeight="1" x14ac:dyDescent="0.3">
      <c r="A23" s="90" t="s">
        <v>34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0" x14ac:dyDescent="0.25">
      <c r="A24" s="9">
        <v>14</v>
      </c>
      <c r="B24" s="17" t="s">
        <v>53</v>
      </c>
      <c r="C24" s="17" t="s">
        <v>12</v>
      </c>
      <c r="D24" s="9">
        <v>4</v>
      </c>
      <c r="E24" s="9">
        <v>2.93</v>
      </c>
      <c r="F24" s="18">
        <v>75.03</v>
      </c>
      <c r="G24" s="19">
        <f>F24/2</f>
        <v>37.515000000000001</v>
      </c>
      <c r="H24" s="25">
        <v>74.5</v>
      </c>
      <c r="I24" s="30"/>
      <c r="J24" s="20"/>
      <c r="K24" s="24">
        <v>74.5</v>
      </c>
      <c r="L24" s="19">
        <f>K24/2</f>
        <v>37.25</v>
      </c>
      <c r="M24" s="19" t="s">
        <v>26</v>
      </c>
      <c r="N24" s="19" t="s">
        <v>26</v>
      </c>
      <c r="O24" s="19" t="s">
        <v>26</v>
      </c>
      <c r="P24" s="19" t="s">
        <v>54</v>
      </c>
      <c r="Q24" s="57">
        <f>G24+L24</f>
        <v>74.765000000000001</v>
      </c>
      <c r="R24" s="3" t="s">
        <v>82</v>
      </c>
      <c r="T24" s="5"/>
    </row>
    <row r="25" spans="1:20" x14ac:dyDescent="0.25">
      <c r="A25" s="9">
        <v>15</v>
      </c>
      <c r="B25" s="17" t="s">
        <v>68</v>
      </c>
      <c r="C25" s="17" t="s">
        <v>12</v>
      </c>
      <c r="D25" s="9">
        <v>4</v>
      </c>
      <c r="E25" s="9">
        <v>2.67</v>
      </c>
      <c r="F25" s="18">
        <v>68.959999999999994</v>
      </c>
      <c r="G25" s="19">
        <v>34.479999999999997</v>
      </c>
      <c r="H25" s="25">
        <v>77</v>
      </c>
      <c r="I25" s="30"/>
      <c r="J25" s="20"/>
      <c r="K25" s="24">
        <v>77</v>
      </c>
      <c r="L25" s="19">
        <v>38.5</v>
      </c>
      <c r="M25" s="19" t="s">
        <v>26</v>
      </c>
      <c r="N25" s="19" t="s">
        <v>26</v>
      </c>
      <c r="O25" s="19" t="s">
        <v>26</v>
      </c>
      <c r="P25" s="19" t="s">
        <v>41</v>
      </c>
      <c r="Q25" s="57">
        <f>G25+L25</f>
        <v>72.97999999999999</v>
      </c>
      <c r="R25" s="7" t="s">
        <v>83</v>
      </c>
      <c r="T25" s="5"/>
    </row>
    <row r="26" spans="1:20" ht="36" x14ac:dyDescent="0.25">
      <c r="A26" s="16">
        <v>16</v>
      </c>
      <c r="B26" s="17" t="s">
        <v>52</v>
      </c>
      <c r="C26" s="17" t="s">
        <v>12</v>
      </c>
      <c r="D26" s="9">
        <v>4</v>
      </c>
      <c r="E26" s="9">
        <v>3.32</v>
      </c>
      <c r="F26" s="18">
        <v>84.13</v>
      </c>
      <c r="G26" s="19">
        <f>F26/2</f>
        <v>42.064999999999998</v>
      </c>
      <c r="H26" s="50">
        <v>70</v>
      </c>
      <c r="I26" s="20"/>
      <c r="J26" s="20"/>
      <c r="K26" s="22">
        <v>70</v>
      </c>
      <c r="L26" s="19">
        <f>K26/2</f>
        <v>35</v>
      </c>
      <c r="M26" s="19" t="s">
        <v>43</v>
      </c>
      <c r="N26" s="19" t="s">
        <v>26</v>
      </c>
      <c r="O26" s="19" t="s">
        <v>26</v>
      </c>
      <c r="P26" s="19" t="s">
        <v>41</v>
      </c>
      <c r="Q26" s="57">
        <v>67.069999999999993</v>
      </c>
      <c r="R26" s="7" t="s">
        <v>84</v>
      </c>
      <c r="T26" s="5"/>
    </row>
    <row r="27" spans="1:20" ht="36" x14ac:dyDescent="0.25">
      <c r="A27" s="16">
        <v>17</v>
      </c>
      <c r="B27" s="49" t="s">
        <v>50</v>
      </c>
      <c r="C27" s="17" t="s">
        <v>12</v>
      </c>
      <c r="D27" s="16">
        <v>3</v>
      </c>
      <c r="E27" s="16">
        <v>3</v>
      </c>
      <c r="F27" s="33">
        <v>76.66</v>
      </c>
      <c r="G27" s="19">
        <f>F27/2</f>
        <v>38.33</v>
      </c>
      <c r="H27" s="38">
        <v>70</v>
      </c>
      <c r="I27" s="34"/>
      <c r="J27" s="34"/>
      <c r="K27" s="39">
        <v>70</v>
      </c>
      <c r="L27" s="19">
        <f>K27/2</f>
        <v>35</v>
      </c>
      <c r="M27" s="19" t="s">
        <v>43</v>
      </c>
      <c r="N27" s="19" t="s">
        <v>26</v>
      </c>
      <c r="O27" s="19" t="s">
        <v>26</v>
      </c>
      <c r="P27" s="19" t="s">
        <v>51</v>
      </c>
      <c r="Q27" s="57">
        <v>63.33</v>
      </c>
      <c r="R27" s="7" t="s">
        <v>84</v>
      </c>
      <c r="T27" s="5"/>
    </row>
    <row r="28" spans="1:20" s="12" customFormat="1" ht="9" customHeight="1" x14ac:dyDescent="0.25">
      <c r="A28" s="27"/>
      <c r="B28" s="26"/>
      <c r="C28" s="26"/>
      <c r="D28" s="27"/>
      <c r="E28" s="27"/>
      <c r="F28" s="28"/>
      <c r="G28" s="28"/>
      <c r="H28" s="29"/>
      <c r="I28" s="27"/>
      <c r="J28" s="27"/>
      <c r="K28" s="28"/>
      <c r="L28" s="28"/>
      <c r="M28" s="28"/>
      <c r="N28" s="28"/>
      <c r="O28" s="28"/>
      <c r="P28" s="28"/>
      <c r="Q28" s="28"/>
      <c r="R28" s="13"/>
      <c r="S28" s="10"/>
      <c r="T28" s="11"/>
    </row>
    <row r="29" spans="1:20" ht="15.75" customHeight="1" x14ac:dyDescent="0.25">
      <c r="A29" s="9">
        <v>18</v>
      </c>
      <c r="B29" s="54" t="s">
        <v>48</v>
      </c>
      <c r="C29" s="49" t="s">
        <v>13</v>
      </c>
      <c r="D29" s="9">
        <v>4</v>
      </c>
      <c r="E29" s="9">
        <v>2.44</v>
      </c>
      <c r="F29" s="18">
        <v>63.6</v>
      </c>
      <c r="G29" s="19">
        <f t="shared" ref="G29" si="4">F29/2</f>
        <v>31.8</v>
      </c>
      <c r="H29" s="25">
        <v>81</v>
      </c>
      <c r="I29" s="30"/>
      <c r="J29" s="20"/>
      <c r="K29" s="22">
        <v>81</v>
      </c>
      <c r="L29" s="19">
        <f t="shared" ref="L29" si="5">K29/2</f>
        <v>40.5</v>
      </c>
      <c r="M29" s="19" t="s">
        <v>26</v>
      </c>
      <c r="N29" s="19" t="s">
        <v>26</v>
      </c>
      <c r="O29" s="19" t="s">
        <v>26</v>
      </c>
      <c r="P29" s="19" t="s">
        <v>49</v>
      </c>
      <c r="Q29" s="57">
        <f t="shared" ref="Q29" si="6">G29+L29</f>
        <v>72.3</v>
      </c>
      <c r="R29" s="7" t="s">
        <v>83</v>
      </c>
      <c r="T29" s="5"/>
    </row>
    <row r="30" spans="1:20" ht="17.25" customHeight="1" x14ac:dyDescent="0.3">
      <c r="A30" s="90" t="s">
        <v>35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2"/>
    </row>
    <row r="31" spans="1:20" ht="39" customHeight="1" x14ac:dyDescent="0.25">
      <c r="A31" s="15">
        <v>19</v>
      </c>
      <c r="B31" s="46" t="s">
        <v>55</v>
      </c>
      <c r="C31" s="46" t="s">
        <v>14</v>
      </c>
      <c r="D31" s="47">
        <v>4</v>
      </c>
      <c r="E31" s="47">
        <v>2.88</v>
      </c>
      <c r="F31" s="18">
        <v>73.86</v>
      </c>
      <c r="G31" s="19">
        <f t="shared" ref="G31" si="7">F31/2</f>
        <v>36.93</v>
      </c>
      <c r="H31" s="25">
        <v>73</v>
      </c>
      <c r="I31" s="20"/>
      <c r="J31" s="20"/>
      <c r="K31" s="22">
        <v>73</v>
      </c>
      <c r="L31" s="19">
        <f t="shared" ref="L31" si="8">K31/2</f>
        <v>36.5</v>
      </c>
      <c r="M31" s="19" t="s">
        <v>43</v>
      </c>
      <c r="N31" s="19" t="s">
        <v>26</v>
      </c>
      <c r="O31" s="19" t="s">
        <v>26</v>
      </c>
      <c r="P31" s="19" t="s">
        <v>51</v>
      </c>
      <c r="Q31" s="57">
        <v>63.43</v>
      </c>
      <c r="R31" s="74" t="s">
        <v>89</v>
      </c>
      <c r="T31" s="5"/>
    </row>
    <row r="32" spans="1:20" ht="18.75" customHeight="1" x14ac:dyDescent="0.3">
      <c r="A32" s="93" t="s">
        <v>36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5"/>
    </row>
    <row r="33" spans="1:20" x14ac:dyDescent="0.25">
      <c r="A33" s="47">
        <v>20</v>
      </c>
      <c r="B33" s="59" t="s">
        <v>72</v>
      </c>
      <c r="C33" s="72" t="s">
        <v>73</v>
      </c>
      <c r="D33" s="66" t="s">
        <v>65</v>
      </c>
      <c r="E33" s="66">
        <v>3.65</v>
      </c>
      <c r="F33" s="61">
        <v>91.83</v>
      </c>
      <c r="G33" s="62">
        <f t="shared" ref="G33" si="9">F33/2</f>
        <v>45.914999999999999</v>
      </c>
      <c r="H33" s="67">
        <v>71.25</v>
      </c>
      <c r="I33" s="64"/>
      <c r="J33" s="69">
        <v>76</v>
      </c>
      <c r="K33" s="65">
        <v>76</v>
      </c>
      <c r="L33" s="62">
        <f t="shared" ref="L33" si="10">K33/2</f>
        <v>38</v>
      </c>
      <c r="M33" s="19" t="s">
        <v>26</v>
      </c>
      <c r="N33" s="19" t="s">
        <v>26</v>
      </c>
      <c r="O33" s="19" t="s">
        <v>26</v>
      </c>
      <c r="P33" s="19" t="s">
        <v>58</v>
      </c>
      <c r="Q33" s="23">
        <f>G33+L33</f>
        <v>83.914999999999992</v>
      </c>
      <c r="R33" s="1" t="s">
        <v>82</v>
      </c>
      <c r="T33" s="5"/>
    </row>
    <row r="34" spans="1:20" s="12" customFormat="1" ht="14.25" customHeight="1" x14ac:dyDescent="0.25">
      <c r="A34" s="27"/>
      <c r="B34" s="26"/>
      <c r="C34" s="26"/>
      <c r="D34" s="27"/>
      <c r="E34" s="27"/>
      <c r="F34" s="28"/>
      <c r="G34" s="26"/>
      <c r="H34" s="51"/>
      <c r="I34" s="26"/>
      <c r="J34" s="31"/>
      <c r="K34" s="28"/>
      <c r="L34" s="28"/>
      <c r="M34" s="28"/>
      <c r="N34" s="28"/>
      <c r="O34" s="28"/>
      <c r="P34" s="28"/>
      <c r="Q34" s="28"/>
      <c r="R34" s="76"/>
      <c r="S34" s="10"/>
      <c r="T34" s="11"/>
    </row>
    <row r="35" spans="1:20" ht="36.75" x14ac:dyDescent="0.25">
      <c r="A35" s="55">
        <v>21</v>
      </c>
      <c r="B35" s="59" t="s">
        <v>64</v>
      </c>
      <c r="C35" s="72" t="s">
        <v>30</v>
      </c>
      <c r="D35" s="66" t="s">
        <v>65</v>
      </c>
      <c r="E35" s="66">
        <v>3.61</v>
      </c>
      <c r="F35" s="61">
        <v>90.9</v>
      </c>
      <c r="G35" s="62">
        <f t="shared" ref="G35" si="11">F35/2</f>
        <v>45.45</v>
      </c>
      <c r="H35" s="67">
        <v>76</v>
      </c>
      <c r="I35" s="64"/>
      <c r="J35" s="69"/>
      <c r="K35" s="65">
        <v>76</v>
      </c>
      <c r="L35" s="62">
        <f t="shared" ref="L35" si="12">K35/2</f>
        <v>38</v>
      </c>
      <c r="M35" s="19" t="s">
        <v>43</v>
      </c>
      <c r="N35" s="19" t="s">
        <v>26</v>
      </c>
      <c r="O35" s="19" t="s">
        <v>26</v>
      </c>
      <c r="P35" s="19" t="s">
        <v>51</v>
      </c>
      <c r="Q35" s="57">
        <v>73.45</v>
      </c>
      <c r="R35" s="75" t="s">
        <v>84</v>
      </c>
      <c r="S35" s="8"/>
      <c r="T35" s="5"/>
    </row>
    <row r="36" spans="1:20" s="12" customFormat="1" ht="20.25" customHeight="1" x14ac:dyDescent="0.3">
      <c r="A36" s="90" t="s">
        <v>37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7"/>
      <c r="S36" s="14"/>
      <c r="T36" s="11"/>
    </row>
    <row r="37" spans="1:20" x14ac:dyDescent="0.25">
      <c r="A37" s="55">
        <v>22</v>
      </c>
      <c r="B37" s="46" t="s">
        <v>74</v>
      </c>
      <c r="C37" s="46" t="s">
        <v>79</v>
      </c>
      <c r="D37" s="47" t="s">
        <v>75</v>
      </c>
      <c r="E37" s="47">
        <v>2.41</v>
      </c>
      <c r="F37" s="18">
        <v>62.9</v>
      </c>
      <c r="G37" s="19">
        <v>31.45</v>
      </c>
      <c r="H37" s="18">
        <v>77.5</v>
      </c>
      <c r="I37" s="52"/>
      <c r="J37" s="20"/>
      <c r="K37" s="18">
        <v>77.5</v>
      </c>
      <c r="L37" s="19">
        <v>38.75</v>
      </c>
      <c r="M37" s="19" t="s">
        <v>26</v>
      </c>
      <c r="N37" s="19" t="s">
        <v>26</v>
      </c>
      <c r="O37" s="19" t="s">
        <v>26</v>
      </c>
      <c r="P37" s="19" t="s">
        <v>76</v>
      </c>
      <c r="Q37" s="57">
        <f>G37+L37</f>
        <v>70.2</v>
      </c>
      <c r="R37" s="1" t="s">
        <v>82</v>
      </c>
    </row>
    <row r="38" spans="1:20" x14ac:dyDescent="0.25">
      <c r="S38" s="6"/>
      <c r="T38" s="6"/>
    </row>
  </sheetData>
  <autoFilter ref="A4:R37"/>
  <sortState ref="A6:R8">
    <sortCondition descending="1" ref="Q6:Q8"/>
  </sortState>
  <mergeCells count="8">
    <mergeCell ref="A30:R30"/>
    <mergeCell ref="A32:R32"/>
    <mergeCell ref="A36:R36"/>
    <mergeCell ref="A2:R2"/>
    <mergeCell ref="A5:R5"/>
    <mergeCell ref="A9:R9"/>
    <mergeCell ref="A12:R12"/>
    <mergeCell ref="A23:R23"/>
  </mergeCells>
  <pageMargins left="7.874015748031496E-2" right="7.874015748031496E-2" top="7.874015748031496E-2" bottom="7.874015748031496E-2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2018-05-18T10:13:33Z</cp:lastPrinted>
  <dcterms:created xsi:type="dcterms:W3CDTF">2015-04-22T11:56:29Z</dcterms:created>
  <dcterms:modified xsi:type="dcterms:W3CDTF">2018-05-25T12:32:23Z</dcterms:modified>
</cp:coreProperties>
</file>