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3E57E145-46A9-4B1D-B912-BC1F6498C6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rasmus+ SMP 2025 Liste" sheetId="1" r:id="rId1"/>
    <sheet name="AGNO" sheetId="2" r:id="rId2"/>
  </sheets>
  <definedNames>
    <definedName name="_xlnm._FilterDatabase" localSheetId="0" hidden="1">'Erasmus+ SMP 2025 Liste'!$A$2:$T$2</definedName>
    <definedName name="BaslaSatir">'Erasmus+ SMP 2025 Liste'!#REF!</definedName>
    <definedName name="BaslaSatir2">'Erasmus+ SMP 2025 Liste'!#REF!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 s="1"/>
  <c r="E5" i="1"/>
  <c r="F5" i="1" s="1"/>
  <c r="E3" i="1"/>
  <c r="F3" i="1" s="1"/>
  <c r="E4" i="1"/>
  <c r="F4" i="1" s="1"/>
  <c r="E2" i="1"/>
  <c r="F2" i="1" s="1"/>
  <c r="E11" i="1"/>
  <c r="F11" i="1" s="1"/>
  <c r="E9" i="1"/>
  <c r="F9" i="1" s="1"/>
  <c r="E8" i="1"/>
  <c r="F8" i="1" s="1"/>
  <c r="E10" i="1"/>
  <c r="F10" i="1" s="1"/>
  <c r="E12" i="1"/>
  <c r="F12" i="1" s="1"/>
  <c r="E13" i="1"/>
  <c r="F13" i="1" s="1"/>
  <c r="E15" i="1"/>
  <c r="F15" i="1" s="1"/>
  <c r="E14" i="1"/>
  <c r="F14" i="1" s="1"/>
  <c r="E17" i="1"/>
  <c r="F17" i="1" s="1"/>
  <c r="E29" i="1"/>
  <c r="F29" i="1" s="1"/>
  <c r="E22" i="1"/>
  <c r="F22" i="1" s="1"/>
  <c r="E26" i="1"/>
  <c r="F26" i="1" s="1"/>
  <c r="E30" i="1"/>
  <c r="F30" i="1" s="1"/>
  <c r="E19" i="1"/>
  <c r="F19" i="1" s="1"/>
  <c r="E21" i="1"/>
  <c r="F21" i="1" s="1"/>
  <c r="E27" i="1"/>
  <c r="F27" i="1" s="1"/>
  <c r="E28" i="1"/>
  <c r="F28" i="1" s="1"/>
  <c r="E20" i="1"/>
  <c r="F20" i="1" s="1"/>
  <c r="E24" i="1"/>
  <c r="F24" i="1" s="1"/>
  <c r="E31" i="1"/>
  <c r="F31" i="1" s="1"/>
  <c r="E23" i="1"/>
  <c r="F23" i="1" s="1"/>
  <c r="E25" i="1"/>
  <c r="F25" i="1" s="1"/>
  <c r="E35" i="1"/>
  <c r="F35" i="1" s="1"/>
  <c r="E33" i="1"/>
  <c r="F33" i="1" s="1"/>
  <c r="E37" i="1"/>
  <c r="F37" i="1" s="1"/>
  <c r="E36" i="1"/>
  <c r="F36" i="1" s="1"/>
  <c r="E34" i="1"/>
  <c r="F34" i="1" s="1"/>
  <c r="E40" i="1"/>
  <c r="F40" i="1" s="1"/>
  <c r="E39" i="1"/>
  <c r="F39" i="1" s="1"/>
  <c r="E43" i="1"/>
  <c r="F43" i="1" s="1"/>
  <c r="E42" i="1"/>
  <c r="F42" i="1" s="1"/>
  <c r="E41" i="1"/>
  <c r="F41" i="1" s="1"/>
  <c r="E48" i="1"/>
  <c r="F48" i="1" s="1"/>
  <c r="E46" i="1"/>
  <c r="F46" i="1" s="1"/>
  <c r="E53" i="1"/>
  <c r="F53" i="1" s="1"/>
  <c r="E47" i="1"/>
  <c r="F47" i="1" s="1"/>
  <c r="E49" i="1"/>
  <c r="F49" i="1" s="1"/>
  <c r="E51" i="1"/>
  <c r="F51" i="1" s="1"/>
  <c r="E52" i="1"/>
  <c r="F52" i="1" s="1"/>
  <c r="E45" i="1"/>
  <c r="F45" i="1" s="1"/>
  <c r="E54" i="1"/>
  <c r="F54" i="1" s="1"/>
  <c r="E50" i="1"/>
  <c r="F50" i="1" s="1"/>
  <c r="E97" i="1"/>
  <c r="F97" i="1" s="1"/>
  <c r="E96" i="1"/>
  <c r="F96" i="1" s="1"/>
  <c r="E58" i="1"/>
  <c r="F58" i="1" s="1"/>
  <c r="E59" i="1"/>
  <c r="F59" i="1" s="1"/>
  <c r="E57" i="1"/>
  <c r="F57" i="1" s="1"/>
  <c r="E56" i="1"/>
  <c r="F56" i="1" s="1"/>
  <c r="E109" i="1"/>
  <c r="F109" i="1" s="1"/>
  <c r="E63" i="1"/>
  <c r="F63" i="1" s="1"/>
  <c r="E62" i="1"/>
  <c r="F62" i="1" s="1"/>
  <c r="E61" i="1"/>
  <c r="F61" i="1" s="1"/>
  <c r="E100" i="1"/>
  <c r="F100" i="1" s="1"/>
  <c r="E104" i="1"/>
  <c r="F104" i="1" s="1"/>
  <c r="E99" i="1"/>
  <c r="F99" i="1" s="1"/>
  <c r="E103" i="1"/>
  <c r="F103" i="1" s="1"/>
  <c r="E102" i="1"/>
  <c r="F102" i="1" s="1"/>
  <c r="E101" i="1"/>
  <c r="F101" i="1" s="1"/>
  <c r="E76" i="1"/>
  <c r="F76" i="1" s="1"/>
  <c r="E77" i="1"/>
  <c r="F77" i="1" s="1"/>
  <c r="E70" i="1"/>
  <c r="F70" i="1" s="1"/>
  <c r="E82" i="1"/>
  <c r="F82" i="1" s="1"/>
  <c r="E66" i="1"/>
  <c r="F66" i="1" s="1"/>
  <c r="E68" i="1"/>
  <c r="F68" i="1" s="1"/>
  <c r="E74" i="1"/>
  <c r="F74" i="1" s="1"/>
  <c r="E73" i="1"/>
  <c r="F73" i="1" s="1"/>
  <c r="E81" i="1"/>
  <c r="F81" i="1" s="1"/>
  <c r="E65" i="1"/>
  <c r="F65" i="1" s="1"/>
  <c r="E84" i="1"/>
  <c r="F84" i="1" s="1"/>
  <c r="E90" i="1"/>
  <c r="F90" i="1" s="1"/>
  <c r="E87" i="1"/>
  <c r="F87" i="1" s="1"/>
  <c r="E88" i="1"/>
  <c r="F88" i="1" s="1"/>
  <c r="E75" i="1"/>
  <c r="F75" i="1" s="1"/>
  <c r="E79" i="1"/>
  <c r="F79" i="1" s="1"/>
  <c r="E91" i="1"/>
  <c r="F91" i="1" s="1"/>
  <c r="E67" i="1"/>
  <c r="F67" i="1" s="1"/>
  <c r="E80" i="1"/>
  <c r="F80" i="1" s="1"/>
  <c r="E89" i="1"/>
  <c r="F89" i="1" s="1"/>
  <c r="E72" i="1"/>
  <c r="F72" i="1" s="1"/>
  <c r="E92" i="1"/>
  <c r="F92" i="1" s="1"/>
  <c r="E69" i="1"/>
  <c r="F69" i="1" s="1"/>
  <c r="E78" i="1"/>
  <c r="F78" i="1" s="1"/>
  <c r="E83" i="1"/>
  <c r="F83" i="1" s="1"/>
  <c r="E85" i="1"/>
  <c r="F85" i="1" s="1"/>
  <c r="E71" i="1"/>
  <c r="F71" i="1" s="1"/>
  <c r="E86" i="1"/>
  <c r="F86" i="1" s="1"/>
  <c r="E107" i="1"/>
  <c r="F107" i="1" s="1"/>
  <c r="E106" i="1"/>
  <c r="F106" i="1" s="1"/>
  <c r="E94" i="1"/>
  <c r="F94" i="1" s="1"/>
  <c r="H6" i="1" l="1"/>
  <c r="R6" i="1" s="1"/>
  <c r="H5" i="1"/>
  <c r="R5" i="1" s="1"/>
  <c r="H3" i="1"/>
  <c r="R3" i="1" s="1"/>
  <c r="H4" i="1"/>
  <c r="R4" i="1" s="1"/>
  <c r="H2" i="1"/>
  <c r="R2" i="1" s="1"/>
  <c r="H11" i="1"/>
  <c r="R11" i="1" s="1"/>
  <c r="H9" i="1"/>
  <c r="R9" i="1" s="1"/>
  <c r="H8" i="1"/>
  <c r="R8" i="1" s="1"/>
  <c r="H10" i="1"/>
  <c r="R10" i="1" s="1"/>
  <c r="H12" i="1"/>
  <c r="R12" i="1" s="1"/>
  <c r="H13" i="1"/>
  <c r="R13" i="1" s="1"/>
  <c r="H15" i="1"/>
  <c r="R15" i="1" s="1"/>
  <c r="H14" i="1"/>
  <c r="R14" i="1" s="1"/>
  <c r="H17" i="1"/>
  <c r="R17" i="1" s="1"/>
  <c r="H29" i="1"/>
  <c r="R29" i="1" s="1"/>
  <c r="H22" i="1"/>
  <c r="R22" i="1" s="1"/>
  <c r="H26" i="1"/>
  <c r="R26" i="1" s="1"/>
  <c r="H30" i="1"/>
  <c r="R30" i="1" s="1"/>
  <c r="H19" i="1"/>
  <c r="R19" i="1" s="1"/>
  <c r="H21" i="1"/>
  <c r="R21" i="1" s="1"/>
  <c r="H27" i="1"/>
  <c r="R27" i="1" s="1"/>
  <c r="H28" i="1"/>
  <c r="R28" i="1" s="1"/>
  <c r="H20" i="1"/>
  <c r="R20" i="1" s="1"/>
  <c r="H24" i="1"/>
  <c r="R24" i="1" s="1"/>
  <c r="H31" i="1"/>
  <c r="R31" i="1" s="1"/>
  <c r="H23" i="1"/>
  <c r="R23" i="1" s="1"/>
  <c r="H25" i="1"/>
  <c r="R25" i="1" s="1"/>
  <c r="H35" i="1"/>
  <c r="R35" i="1" s="1"/>
  <c r="H33" i="1"/>
  <c r="R33" i="1" s="1"/>
  <c r="H37" i="1"/>
  <c r="H36" i="1"/>
  <c r="R36" i="1" s="1"/>
  <c r="H34" i="1"/>
  <c r="R34" i="1" s="1"/>
  <c r="H40" i="1"/>
  <c r="R40" i="1" s="1"/>
  <c r="H39" i="1"/>
  <c r="R39" i="1" s="1"/>
  <c r="H43" i="1"/>
  <c r="R43" i="1" s="1"/>
  <c r="H42" i="1"/>
  <c r="R42" i="1" s="1"/>
  <c r="H41" i="1"/>
  <c r="R41" i="1" s="1"/>
  <c r="H48" i="1"/>
  <c r="R48" i="1" s="1"/>
  <c r="H46" i="1"/>
  <c r="R46" i="1" s="1"/>
  <c r="H53" i="1"/>
  <c r="H47" i="1"/>
  <c r="R47" i="1" s="1"/>
  <c r="H49" i="1"/>
  <c r="R49" i="1" s="1"/>
  <c r="H51" i="1"/>
  <c r="R51" i="1" s="1"/>
  <c r="H52" i="1"/>
  <c r="R52" i="1" s="1"/>
  <c r="H45" i="1"/>
  <c r="R45" i="1" s="1"/>
  <c r="H54" i="1"/>
  <c r="H50" i="1"/>
  <c r="R50" i="1" s="1"/>
  <c r="H97" i="1"/>
  <c r="R97" i="1" s="1"/>
  <c r="H96" i="1"/>
  <c r="R96" i="1" s="1"/>
  <c r="H58" i="1"/>
  <c r="R58" i="1" s="1"/>
  <c r="H59" i="1"/>
  <c r="R59" i="1" s="1"/>
  <c r="H57" i="1"/>
  <c r="R57" i="1" s="1"/>
  <c r="H56" i="1"/>
  <c r="R56" i="1" s="1"/>
  <c r="H109" i="1"/>
  <c r="R109" i="1" s="1"/>
  <c r="H63" i="1"/>
  <c r="R63" i="1" s="1"/>
  <c r="H62" i="1"/>
  <c r="R62" i="1" s="1"/>
  <c r="H61" i="1"/>
  <c r="R61" i="1" s="1"/>
  <c r="H100" i="1"/>
  <c r="R100" i="1" s="1"/>
  <c r="H104" i="1"/>
  <c r="R104" i="1" s="1"/>
  <c r="H99" i="1"/>
  <c r="R99" i="1" s="1"/>
  <c r="H103" i="1"/>
  <c r="R103" i="1" s="1"/>
  <c r="H102" i="1"/>
  <c r="R102" i="1" s="1"/>
  <c r="H101" i="1"/>
  <c r="R101" i="1" s="1"/>
  <c r="H76" i="1"/>
  <c r="R76" i="1" s="1"/>
  <c r="H77" i="1"/>
  <c r="R77" i="1" s="1"/>
  <c r="H70" i="1"/>
  <c r="R70" i="1" s="1"/>
  <c r="H82" i="1"/>
  <c r="R82" i="1" s="1"/>
  <c r="H66" i="1"/>
  <c r="R66" i="1" s="1"/>
  <c r="H68" i="1"/>
  <c r="R68" i="1" s="1"/>
  <c r="H74" i="1"/>
  <c r="R74" i="1" s="1"/>
  <c r="H73" i="1"/>
  <c r="R73" i="1" s="1"/>
  <c r="H81" i="1"/>
  <c r="R81" i="1" s="1"/>
  <c r="H65" i="1"/>
  <c r="R65" i="1" s="1"/>
  <c r="H84" i="1"/>
  <c r="R84" i="1" s="1"/>
  <c r="H90" i="1"/>
  <c r="R90" i="1" s="1"/>
  <c r="H87" i="1"/>
  <c r="R87" i="1" s="1"/>
  <c r="H88" i="1"/>
  <c r="R88" i="1" s="1"/>
  <c r="H75" i="1"/>
  <c r="R75" i="1" s="1"/>
  <c r="H79" i="1"/>
  <c r="R79" i="1" s="1"/>
  <c r="H91" i="1"/>
  <c r="R91" i="1" s="1"/>
  <c r="H67" i="1"/>
  <c r="R67" i="1" s="1"/>
  <c r="H80" i="1"/>
  <c r="R80" i="1" s="1"/>
  <c r="H89" i="1"/>
  <c r="R89" i="1" s="1"/>
  <c r="H72" i="1"/>
  <c r="R72" i="1" s="1"/>
  <c r="H92" i="1"/>
  <c r="H69" i="1"/>
  <c r="R69" i="1" s="1"/>
  <c r="H78" i="1"/>
  <c r="R78" i="1" s="1"/>
  <c r="H83" i="1"/>
  <c r="R83" i="1" s="1"/>
  <c r="H85" i="1"/>
  <c r="R85" i="1" s="1"/>
  <c r="H71" i="1"/>
  <c r="R71" i="1" s="1"/>
  <c r="H86" i="1"/>
  <c r="R86" i="1" s="1"/>
  <c r="H107" i="1"/>
  <c r="H106" i="1"/>
  <c r="R106" i="1" s="1"/>
  <c r="H94" i="1"/>
  <c r="R94" i="1" s="1"/>
</calcChain>
</file>

<file path=xl/sharedStrings.xml><?xml version="1.0" encoding="utf-8"?>
<sst xmlns="http://schemas.openxmlformats.org/spreadsheetml/2006/main" count="453" uniqueCount="208">
  <si>
    <t>İngilizce Mütercim Ve Tercümanlık Pr.</t>
  </si>
  <si>
    <t>İnsan Ve Toplum Bilimleri Fakültesi</t>
  </si>
  <si>
    <t>Havacılık Ve Uzay Mühendisliği Pr. (İngilizce)</t>
  </si>
  <si>
    <t>Havacılık Ve Uzay Bilimleri Fakültesi</t>
  </si>
  <si>
    <t>Tıp Pr. (İngilizce)</t>
  </si>
  <si>
    <t>Tıp Fakültesi</t>
  </si>
  <si>
    <t>Yönetim Bilişim Sistemleri Pr. (İngilizce)</t>
  </si>
  <si>
    <t>İşletme Fakültesi</t>
  </si>
  <si>
    <t>Endüstri Mühendisliği Pr. (İngilizce)</t>
  </si>
  <si>
    <t>Mühendislik Ve Doğa Bilimleri Fakültesi</t>
  </si>
  <si>
    <t>İlahiyat Pr.</t>
  </si>
  <si>
    <t>İlahiyat Fakültesi</t>
  </si>
  <si>
    <t>Tıp Pr.</t>
  </si>
  <si>
    <t>Uluslararası İlişkiler Pr. (İngilizce)</t>
  </si>
  <si>
    <t>Siyasal Bilgiler Fakültesi</t>
  </si>
  <si>
    <t>Psikoloji Pr. (İngilizce)</t>
  </si>
  <si>
    <t>Türk Dili Ve Edebiyatı (Dr)</t>
  </si>
  <si>
    <t>Sosyal Bilimler Enstitüsü</t>
  </si>
  <si>
    <t>Beslenme Ve Diyetetik Pr.</t>
  </si>
  <si>
    <t>Sağlık Bilimleri Fakültesi</t>
  </si>
  <si>
    <t>Hukuk Pr.</t>
  </si>
  <si>
    <t>Hukuk Fakültesi</t>
  </si>
  <si>
    <t>Mimarlık Pr. (İngilizce)</t>
  </si>
  <si>
    <t>Mimarlık Ve Güzel Sanatlar Fakültesi</t>
  </si>
  <si>
    <t>Yazılım Mühendisliği Pr. (İngilizce)</t>
  </si>
  <si>
    <t>Temel İslam Bilimleri (Dr)</t>
  </si>
  <si>
    <t>Uluslararası Ticaret Ve İşletmecilik Pr. (İngilizce)</t>
  </si>
  <si>
    <t>Bilgisayar Mühendisliği Pr. (İngilizce)</t>
  </si>
  <si>
    <t>Dil Ve Konuşma Terapisi Pr.</t>
  </si>
  <si>
    <t>Atçılık Ve Antrenörlüğü Pr.</t>
  </si>
  <si>
    <t>Sağlık Hizmetleri Meslek Yüksekokulu</t>
  </si>
  <si>
    <t>Metalurji Ve Malzeme Mühendisliği Pr. (İngilizce)</t>
  </si>
  <si>
    <t>Güvenlik Çalışmaları (Yl) (İngilizce) (Tezli)</t>
  </si>
  <si>
    <t>Uluslararası İlişkiler Ve Stratejik Araştırmalar Enstitüsü</t>
  </si>
  <si>
    <t>Psikoloji (Dr) (İngilizce)</t>
  </si>
  <si>
    <t>Kamu Hukuku (Dr)</t>
  </si>
  <si>
    <t>Sağlık Politikaları Ve Küresel Sağlık (Yl) (İngilizce) (Tezli)</t>
  </si>
  <si>
    <t>Halk Sağlığı Enstitüsü</t>
  </si>
  <si>
    <t>İnsani Yardım Çalışmaları (Yl) (Tezsiz)</t>
  </si>
  <si>
    <t>Spor Bilimleri (Dr)</t>
  </si>
  <si>
    <t>Sağlık Bilimleri Enstitüsü</t>
  </si>
  <si>
    <t>Felsefe Ve Din Bilimleri (Yl) (Tezli)</t>
  </si>
  <si>
    <t>Sosyal Politika (Dr)</t>
  </si>
  <si>
    <t>Elektrik-Elektronik Mühendisliği Pr. (İngilizce)</t>
  </si>
  <si>
    <t>Bilgi Ve Belge Yönetimi Pr.</t>
  </si>
  <si>
    <t>Görsel İletişim Tasarımı Pr.</t>
  </si>
  <si>
    <t>Aile Ve Evlilik Danışmanlığı (Yl) (Tezsiz) (İö)</t>
  </si>
  <si>
    <t>T.C. Kimlik No</t>
  </si>
  <si>
    <t>Fakülte/Enstitü/MYO</t>
  </si>
  <si>
    <t>Bölüm</t>
  </si>
  <si>
    <t>Not Ortalaması (AGNO)</t>
  </si>
  <si>
    <t>AGNO (%100)</t>
  </si>
  <si>
    <t>AGNO (%50)</t>
  </si>
  <si>
    <t>Yabancı Dil Puanı (%100)</t>
  </si>
  <si>
    <t>Yabancı Dil Puanı (%50)</t>
  </si>
  <si>
    <t>Engellilik Ek Puan (+10 Puan)</t>
  </si>
  <si>
    <t>Şehit/Gazi Çocuğu Olma Ek Puan (+15 Puan)</t>
  </si>
  <si>
    <t>2828/5395 Sayılı vs. Kanun Ek Puan (+10 Puan)</t>
  </si>
  <si>
    <t>AFAD Afetzede Ek Puan (+10 Puan)</t>
  </si>
  <si>
    <t>Dijital Staj Becerisi Ek Puan (+5 Puan)</t>
  </si>
  <si>
    <t>Toplam Puan</t>
  </si>
  <si>
    <t>Sonuç</t>
  </si>
  <si>
    <t>Açıklamalar</t>
  </si>
  <si>
    <t>Vatandaşı olunan ülkede hareketliliğe katılma 
(-10 puan)</t>
  </si>
  <si>
    <t>Daha önce yararlanma (ve/veya feragat etmeksizin daha önce
Eramus+ Öğrenim/Staj Hareketliliği faaliyetine hak kazanmış olma)
(her bir faaliyet için, hibeli/hibesiz) (-10 puan)</t>
  </si>
  <si>
    <t>Hareketliliğe seçildiği halde süresinde feragat bildiriminde
bulunmaksızın hareketliliğe katılmama
(-10 puan)</t>
  </si>
  <si>
    <t>Dil sınavına gireceğini beyan edip mazeretsiz girmeme (-5 puan)</t>
  </si>
  <si>
    <t>422*****610</t>
  </si>
  <si>
    <t>255*****914</t>
  </si>
  <si>
    <t>109*****290</t>
  </si>
  <si>
    <t>130*****702</t>
  </si>
  <si>
    <t>130*****184</t>
  </si>
  <si>
    <t>995*****400</t>
  </si>
  <si>
    <t>992*****902</t>
  </si>
  <si>
    <t>205*****924</t>
  </si>
  <si>
    <t>993*****762</t>
  </si>
  <si>
    <t>319*****310</t>
  </si>
  <si>
    <t>380*****686</t>
  </si>
  <si>
    <t>144*****624</t>
  </si>
  <si>
    <t>997*****842</t>
  </si>
  <si>
    <t>258*****078</t>
  </si>
  <si>
    <t>101*****352</t>
  </si>
  <si>
    <t>387*****006</t>
  </si>
  <si>
    <t>101*****080</t>
  </si>
  <si>
    <t>110*****290</t>
  </si>
  <si>
    <t>384*****360</t>
  </si>
  <si>
    <t>539*****224</t>
  </si>
  <si>
    <t>101*****472</t>
  </si>
  <si>
    <t>203*****272</t>
  </si>
  <si>
    <t>374*****520</t>
  </si>
  <si>
    <t>114*****778</t>
  </si>
  <si>
    <t>228*****082</t>
  </si>
  <si>
    <t>109*****270</t>
  </si>
  <si>
    <t>144*****720</t>
  </si>
  <si>
    <t>104*****912</t>
  </si>
  <si>
    <t>101*****722</t>
  </si>
  <si>
    <t>134*****736</t>
  </si>
  <si>
    <t>178*****124</t>
  </si>
  <si>
    <t>114*****650</t>
  </si>
  <si>
    <t>152*****648</t>
  </si>
  <si>
    <t>191*****376</t>
  </si>
  <si>
    <t>280*****294</t>
  </si>
  <si>
    <t>101*****252</t>
  </si>
  <si>
    <t>144*****598</t>
  </si>
  <si>
    <t>123*****314</t>
  </si>
  <si>
    <t>669*****828</t>
  </si>
  <si>
    <t>134*****372</t>
  </si>
  <si>
    <t>350*****080</t>
  </si>
  <si>
    <t>224*****194</t>
  </si>
  <si>
    <t>412*****160</t>
  </si>
  <si>
    <t>184*****880</t>
  </si>
  <si>
    <t>306*****830</t>
  </si>
  <si>
    <t>644*****984</t>
  </si>
  <si>
    <t>117*****544</t>
  </si>
  <si>
    <t>396*****052</t>
  </si>
  <si>
    <t>469*****318</t>
  </si>
  <si>
    <t>999*****928</t>
  </si>
  <si>
    <t>100*****612</t>
  </si>
  <si>
    <t>135*****916</t>
  </si>
  <si>
    <t>648*****082</t>
  </si>
  <si>
    <t>993*****414</t>
  </si>
  <si>
    <t>132*****582</t>
  </si>
  <si>
    <t>646*****464</t>
  </si>
  <si>
    <t>990*****588</t>
  </si>
  <si>
    <t>138*****030</t>
  </si>
  <si>
    <t>351*****660</t>
  </si>
  <si>
    <t>241*****596</t>
  </si>
  <si>
    <t>998*****584</t>
  </si>
  <si>
    <t>382*****060</t>
  </si>
  <si>
    <t>238*****538</t>
  </si>
  <si>
    <t>104*****130</t>
  </si>
  <si>
    <t>998*****332</t>
  </si>
  <si>
    <t>364*****280</t>
  </si>
  <si>
    <t>135*****694</t>
  </si>
  <si>
    <t>212*****764</t>
  </si>
  <si>
    <t>559*****280</t>
  </si>
  <si>
    <t>195*****052</t>
  </si>
  <si>
    <t>140*****242</t>
  </si>
  <si>
    <t>460*****364</t>
  </si>
  <si>
    <t>210*****754</t>
  </si>
  <si>
    <t>486*****442</t>
  </si>
  <si>
    <t>110*****010</t>
  </si>
  <si>
    <t>479*****280</t>
  </si>
  <si>
    <t>992*****390</t>
  </si>
  <si>
    <t>310*****964</t>
  </si>
  <si>
    <t>335*****062</t>
  </si>
  <si>
    <t>691*****650</t>
  </si>
  <si>
    <t>507*****278</t>
  </si>
  <si>
    <t>102*****104</t>
  </si>
  <si>
    <t>204*****988</t>
  </si>
  <si>
    <t>140*****660</t>
  </si>
  <si>
    <t>635*****188</t>
  </si>
  <si>
    <t>287*****094</t>
  </si>
  <si>
    <t>256*****454</t>
  </si>
  <si>
    <t>992*****158</t>
  </si>
  <si>
    <t>143*****152</t>
  </si>
  <si>
    <t>132*****072</t>
  </si>
  <si>
    <t>990*****034</t>
  </si>
  <si>
    <t>151*****194</t>
  </si>
  <si>
    <t>343*****734</t>
  </si>
  <si>
    <t>237*****948</t>
  </si>
  <si>
    <t>Transcript Puanı (4/4)</t>
  </si>
  <si>
    <t>Transcript Puanı (100/100) (Lisans)</t>
  </si>
  <si>
    <t>3,70</t>
  </si>
  <si>
    <t>3,90</t>
  </si>
  <si>
    <t>3,80</t>
  </si>
  <si>
    <t>3,60</t>
  </si>
  <si>
    <t>3,50</t>
  </si>
  <si>
    <t>3,40</t>
  </si>
  <si>
    <t>1,10</t>
  </si>
  <si>
    <t>1,20</t>
  </si>
  <si>
    <t>1,30</t>
  </si>
  <si>
    <t>1,40</t>
  </si>
  <si>
    <t>1,50</t>
  </si>
  <si>
    <t>1,60</t>
  </si>
  <si>
    <t>1,70</t>
  </si>
  <si>
    <t>1,80</t>
  </si>
  <si>
    <t>1,90</t>
  </si>
  <si>
    <t>2,10</t>
  </si>
  <si>
    <t>2,20</t>
  </si>
  <si>
    <t>2,30</t>
  </si>
  <si>
    <t>2,40</t>
  </si>
  <si>
    <t>2,50</t>
  </si>
  <si>
    <t>2,60</t>
  </si>
  <si>
    <t>2,70</t>
  </si>
  <si>
    <t>2,80</t>
  </si>
  <si>
    <t>2,90</t>
  </si>
  <si>
    <t>3,00</t>
  </si>
  <si>
    <t>3,10</t>
  </si>
  <si>
    <t>3,20</t>
  </si>
  <si>
    <t>3,30</t>
  </si>
  <si>
    <t>4,00</t>
  </si>
  <si>
    <t>2,00</t>
  </si>
  <si>
    <t>1,00</t>
  </si>
  <si>
    <t>99,30</t>
  </si>
  <si>
    <t>98,60</t>
  </si>
  <si>
    <t>97,90</t>
  </si>
  <si>
    <t>97,20</t>
  </si>
  <si>
    <t>96,50</t>
  </si>
  <si>
    <t>95,80</t>
  </si>
  <si>
    <t>95,10</t>
  </si>
  <si>
    <t>94,40</t>
  </si>
  <si>
    <t>90,90</t>
  </si>
  <si>
    <t>Geçersiz Başvuru</t>
  </si>
  <si>
    <t>Davet mektubu eksikliği</t>
  </si>
  <si>
    <t>Öğrenim görülen bölüm/staj yapılmak istenen yer uyumsuzluğu ve faaliyet başlangıç tarihi hatalı</t>
  </si>
  <si>
    <t>Taslak-Hibeli</t>
  </si>
  <si>
    <t>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</si>
</sst>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3" fillId="8" borderId="1" xfId="1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2" fontId="0" fillId="0" borderId="0" xfId="0" applyNumberFormat="1"/>
    <xf numFmtId="2" fontId="3" fillId="6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49" fontId="0" fillId="0" borderId="0" xfId="0" applyNumberFormat="1"/>
    <xf numFmtId="49" fontId="0" fillId="0" borderId="0" xfId="0" quotePrefix="1" applyNumberFormat="1" applyAlignment="1">
      <alignment vertical="center" wrapText="1"/>
    </xf>
    <xf numFmtId="2" fontId="3" fillId="4" borderId="1" xfId="1" applyNumberFormat="1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2" fontId="0" fillId="6" borderId="1" xfId="0" quotePrefix="1" applyNumberForma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5747D-96D8-48BC-9852-73961F653248}">
  <dimension ref="A1:T109"/>
  <sheetViews>
    <sheetView tabSelected="1" zoomScale="110" zoomScaleNormal="110" workbookViewId="0"/>
  </sheetViews>
  <sheetFormatPr defaultRowHeight="15" x14ac:dyDescent="0.25"/>
  <cols>
    <col min="1" max="1" width="15.7109375" style="1" customWidth="1"/>
    <col min="2" max="2" width="49.85546875" style="2" bestFit="1" customWidth="1"/>
    <col min="3" max="3" width="51.28515625" style="2" bestFit="1" customWidth="1"/>
    <col min="4" max="4" width="10.85546875" style="16" customWidth="1"/>
    <col min="5" max="5" width="34.42578125" style="16" customWidth="1"/>
    <col min="6" max="6" width="11" style="16" customWidth="1"/>
    <col min="7" max="7" width="9.140625" style="11"/>
    <col min="8" max="8" width="8.7109375" style="13" bestFit="1" customWidth="1"/>
    <col min="9" max="9" width="12.85546875" customWidth="1"/>
    <col min="10" max="10" width="14.85546875" customWidth="1"/>
    <col min="11" max="11" width="15" customWidth="1"/>
    <col min="12" max="12" width="15.42578125" customWidth="1"/>
    <col min="13" max="13" width="10.140625" customWidth="1"/>
    <col min="14" max="14" width="24.28515625" customWidth="1"/>
    <col min="15" max="15" width="12.5703125" customWidth="1"/>
    <col min="16" max="16" width="15.85546875" customWidth="1"/>
    <col min="17" max="17" width="18.5703125" customWidth="1"/>
    <col min="18" max="18" width="14.85546875" customWidth="1"/>
    <col min="19" max="19" width="16" bestFit="1" customWidth="1"/>
    <col min="20" max="20" width="98.5703125" bestFit="1" customWidth="1"/>
  </cols>
  <sheetData>
    <row r="1" spans="1:20" ht="281.25" customHeight="1" x14ac:dyDescent="0.25">
      <c r="A1" s="3" t="s">
        <v>47</v>
      </c>
      <c r="B1" s="3" t="s">
        <v>48</v>
      </c>
      <c r="C1" s="3" t="s">
        <v>49</v>
      </c>
      <c r="D1" s="14" t="s">
        <v>50</v>
      </c>
      <c r="E1" s="14" t="s">
        <v>51</v>
      </c>
      <c r="F1" s="14" t="s">
        <v>52</v>
      </c>
      <c r="G1" s="4" t="s">
        <v>53</v>
      </c>
      <c r="H1" s="21" t="s">
        <v>54</v>
      </c>
      <c r="I1" s="7" t="s">
        <v>56</v>
      </c>
      <c r="J1" s="7" t="s">
        <v>55</v>
      </c>
      <c r="K1" s="7" t="s">
        <v>57</v>
      </c>
      <c r="L1" s="7" t="s">
        <v>59</v>
      </c>
      <c r="M1" s="7" t="s">
        <v>58</v>
      </c>
      <c r="N1" s="6" t="s">
        <v>64</v>
      </c>
      <c r="O1" s="6" t="s">
        <v>63</v>
      </c>
      <c r="P1" s="6" t="s">
        <v>65</v>
      </c>
      <c r="Q1" s="6" t="s">
        <v>66</v>
      </c>
      <c r="R1" s="5" t="s">
        <v>60</v>
      </c>
      <c r="S1" s="5" t="s">
        <v>61</v>
      </c>
      <c r="T1" s="28" t="s">
        <v>62</v>
      </c>
    </row>
    <row r="2" spans="1:20" x14ac:dyDescent="0.25">
      <c r="A2" s="27" t="s">
        <v>82</v>
      </c>
      <c r="B2" s="24" t="s">
        <v>3</v>
      </c>
      <c r="C2" s="24" t="s">
        <v>2</v>
      </c>
      <c r="D2" s="25">
        <v>3.45</v>
      </c>
      <c r="E2" s="25">
        <f>VLOOKUP(D2,AGNO!A$2:B$303,2,FALSE)</f>
        <v>87.16</v>
      </c>
      <c r="F2" s="25">
        <f t="shared" ref="F2:F61" si="0">E2/2</f>
        <v>43.58</v>
      </c>
      <c r="G2" s="12">
        <v>80.25</v>
      </c>
      <c r="H2" s="22">
        <f t="shared" ref="H2:H61" si="1">G2/2</f>
        <v>40.125</v>
      </c>
      <c r="I2" s="8">
        <v>0</v>
      </c>
      <c r="J2" s="8">
        <v>0</v>
      </c>
      <c r="K2" s="8">
        <v>0</v>
      </c>
      <c r="L2" s="8">
        <v>0</v>
      </c>
      <c r="M2" s="8">
        <v>0</v>
      </c>
      <c r="N2" s="10">
        <v>0</v>
      </c>
      <c r="O2" s="10">
        <v>0</v>
      </c>
      <c r="P2" s="10">
        <v>0</v>
      </c>
      <c r="Q2" s="10">
        <v>0</v>
      </c>
      <c r="R2" s="23">
        <f t="shared" ref="R2:R61" si="2">F2+H2+I2+J2+K2+L2+M2+N2+O2+P2+Q2</f>
        <v>83.704999999999998</v>
      </c>
      <c r="S2" s="9" t="s">
        <v>206</v>
      </c>
      <c r="T2" s="29"/>
    </row>
    <row r="3" spans="1:20" x14ac:dyDescent="0.25">
      <c r="A3" s="27" t="s">
        <v>68</v>
      </c>
      <c r="B3" s="24" t="s">
        <v>3</v>
      </c>
      <c r="C3" s="24" t="s">
        <v>2</v>
      </c>
      <c r="D3" s="25">
        <v>3.22</v>
      </c>
      <c r="E3" s="25">
        <f>VLOOKUP(D3,AGNO!A$2:B$303,2,FALSE)</f>
        <v>81.8</v>
      </c>
      <c r="F3" s="25">
        <f>E3/2</f>
        <v>40.9</v>
      </c>
      <c r="G3" s="12">
        <v>78.88</v>
      </c>
      <c r="H3" s="22">
        <f>G3/2</f>
        <v>39.44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10">
        <v>0</v>
      </c>
      <c r="O3" s="10">
        <v>0</v>
      </c>
      <c r="P3" s="10">
        <v>0</v>
      </c>
      <c r="Q3" s="10">
        <v>0</v>
      </c>
      <c r="R3" s="23">
        <f>F3+H3+I3+J3+K3+L3+M3+N3+O3+P3+Q3</f>
        <v>80.34</v>
      </c>
      <c r="S3" s="9" t="s">
        <v>206</v>
      </c>
      <c r="T3" s="29"/>
    </row>
    <row r="4" spans="1:20" x14ac:dyDescent="0.25">
      <c r="A4" s="27" t="s">
        <v>89</v>
      </c>
      <c r="B4" s="24" t="s">
        <v>3</v>
      </c>
      <c r="C4" s="24" t="s">
        <v>2</v>
      </c>
      <c r="D4" s="26" t="s">
        <v>184</v>
      </c>
      <c r="E4" s="25">
        <f>VLOOKUP(D4,AGNO!A$2:B$303,2,FALSE)</f>
        <v>69.66</v>
      </c>
      <c r="F4" s="25">
        <f>E4/2</f>
        <v>34.83</v>
      </c>
      <c r="G4" s="12">
        <v>85.75</v>
      </c>
      <c r="H4" s="22">
        <f>G4/2</f>
        <v>42.875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10">
        <v>0</v>
      </c>
      <c r="O4" s="10">
        <v>0</v>
      </c>
      <c r="P4" s="10">
        <v>0</v>
      </c>
      <c r="Q4" s="10">
        <v>0</v>
      </c>
      <c r="R4" s="23">
        <f>F4+H4+I4+J4+K4+L4+M4+N4+O4+P4+Q4</f>
        <v>77.704999999999998</v>
      </c>
      <c r="S4" s="9" t="s">
        <v>206</v>
      </c>
      <c r="T4" s="29"/>
    </row>
    <row r="5" spans="1:20" x14ac:dyDescent="0.25">
      <c r="A5" s="27" t="s">
        <v>136</v>
      </c>
      <c r="B5" s="24" t="s">
        <v>3</v>
      </c>
      <c r="C5" s="24" t="s">
        <v>2</v>
      </c>
      <c r="D5" s="25">
        <v>3.36</v>
      </c>
      <c r="E5" s="25">
        <f>VLOOKUP(D5,AGNO!A$2:B$303,2,FALSE)</f>
        <v>85.06</v>
      </c>
      <c r="F5" s="25">
        <f>E5/2</f>
        <v>42.53</v>
      </c>
      <c r="G5" s="12">
        <v>79.5</v>
      </c>
      <c r="H5" s="22">
        <f>G5/2</f>
        <v>39.75</v>
      </c>
      <c r="I5" s="8">
        <v>0</v>
      </c>
      <c r="J5" s="8">
        <v>0</v>
      </c>
      <c r="K5" s="8">
        <v>0</v>
      </c>
      <c r="L5" s="8">
        <v>5</v>
      </c>
      <c r="M5" s="8">
        <v>0</v>
      </c>
      <c r="N5" s="10">
        <v>-10</v>
      </c>
      <c r="O5" s="10">
        <v>0</v>
      </c>
      <c r="P5" s="10">
        <v>0</v>
      </c>
      <c r="Q5" s="10">
        <v>0</v>
      </c>
      <c r="R5" s="23">
        <f>F5+H5+I5+J5+K5+L5+M5+N5+O5+P5+Q5</f>
        <v>77.28</v>
      </c>
      <c r="S5" s="9" t="s">
        <v>206</v>
      </c>
      <c r="T5" s="29"/>
    </row>
    <row r="6" spans="1:20" x14ac:dyDescent="0.25">
      <c r="A6" s="27" t="s">
        <v>156</v>
      </c>
      <c r="B6" s="24" t="s">
        <v>3</v>
      </c>
      <c r="C6" s="24" t="s">
        <v>2</v>
      </c>
      <c r="D6" s="25">
        <v>3.61</v>
      </c>
      <c r="E6" s="25" t="str">
        <f>VLOOKUP(D6,AGNO!A$2:B$303,2,FALSE)</f>
        <v>90,90</v>
      </c>
      <c r="F6" s="25">
        <f>E6/2</f>
        <v>45.45</v>
      </c>
      <c r="G6" s="12">
        <v>82.25</v>
      </c>
      <c r="H6" s="22">
        <f>G6/2</f>
        <v>41.125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10">
        <v>-10</v>
      </c>
      <c r="O6" s="10">
        <v>0</v>
      </c>
      <c r="P6" s="10">
        <v>0</v>
      </c>
      <c r="Q6" s="10">
        <v>0</v>
      </c>
      <c r="R6" s="23">
        <f>F6+H6+I6+J6+K6+L6+M6+N6+O6+P6+Q6</f>
        <v>76.575000000000003</v>
      </c>
      <c r="S6" s="9" t="s">
        <v>206</v>
      </c>
      <c r="T6" s="29"/>
    </row>
    <row r="8" spans="1:20" x14ac:dyDescent="0.25">
      <c r="A8" s="27" t="s">
        <v>95</v>
      </c>
      <c r="B8" s="24" t="s">
        <v>21</v>
      </c>
      <c r="C8" s="24" t="s">
        <v>20</v>
      </c>
      <c r="D8" s="25">
        <v>3.32</v>
      </c>
      <c r="E8" s="25">
        <f>VLOOKUP(D8,AGNO!A$2:B$303,2,FALSE)</f>
        <v>84.13</v>
      </c>
      <c r="F8" s="25">
        <f t="shared" si="0"/>
        <v>42.064999999999998</v>
      </c>
      <c r="G8" s="12">
        <v>92.5</v>
      </c>
      <c r="H8" s="22">
        <f t="shared" si="1"/>
        <v>46.25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10">
        <v>0</v>
      </c>
      <c r="O8" s="10">
        <v>0</v>
      </c>
      <c r="P8" s="10">
        <v>0</v>
      </c>
      <c r="Q8" s="10">
        <v>0</v>
      </c>
      <c r="R8" s="23">
        <f t="shared" si="2"/>
        <v>88.314999999999998</v>
      </c>
      <c r="S8" s="9" t="s">
        <v>206</v>
      </c>
      <c r="T8" s="29"/>
    </row>
    <row r="9" spans="1:20" x14ac:dyDescent="0.25">
      <c r="A9" s="27" t="s">
        <v>83</v>
      </c>
      <c r="B9" s="24" t="s">
        <v>21</v>
      </c>
      <c r="C9" s="24" t="s">
        <v>20</v>
      </c>
      <c r="D9" s="25">
        <v>2.82</v>
      </c>
      <c r="E9" s="25">
        <f>VLOOKUP(D9,AGNO!A$2:B$303,2,FALSE)</f>
        <v>72.459999999999994</v>
      </c>
      <c r="F9" s="25">
        <f>E9/2</f>
        <v>36.229999999999997</v>
      </c>
      <c r="G9" s="12">
        <v>97</v>
      </c>
      <c r="H9" s="22">
        <f>G9/2</f>
        <v>48.5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10">
        <v>0</v>
      </c>
      <c r="O9" s="10">
        <v>0</v>
      </c>
      <c r="P9" s="10">
        <v>0</v>
      </c>
      <c r="Q9" s="10">
        <v>0</v>
      </c>
      <c r="R9" s="23">
        <f>F9+H9+I9+J9+K9+L9+M9+N9+O9+P9+Q9</f>
        <v>84.72999999999999</v>
      </c>
      <c r="S9" s="9" t="s">
        <v>206</v>
      </c>
      <c r="T9" s="29"/>
    </row>
    <row r="10" spans="1:20" x14ac:dyDescent="0.25">
      <c r="A10" s="27" t="s">
        <v>155</v>
      </c>
      <c r="B10" s="24" t="s">
        <v>21</v>
      </c>
      <c r="C10" s="24" t="s">
        <v>20</v>
      </c>
      <c r="D10" s="25">
        <v>2.89</v>
      </c>
      <c r="E10" s="25">
        <f>VLOOKUP(D10,AGNO!A$2:B$303,2,FALSE)</f>
        <v>74.099999999999994</v>
      </c>
      <c r="F10" s="25">
        <f t="shared" si="0"/>
        <v>37.049999999999997</v>
      </c>
      <c r="G10" s="12">
        <v>86.25</v>
      </c>
      <c r="H10" s="22">
        <f t="shared" si="1"/>
        <v>43.125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10">
        <v>0</v>
      </c>
      <c r="O10" s="10">
        <v>0</v>
      </c>
      <c r="P10" s="10">
        <v>0</v>
      </c>
      <c r="Q10" s="10">
        <v>0</v>
      </c>
      <c r="R10" s="23">
        <f t="shared" si="2"/>
        <v>80.174999999999997</v>
      </c>
      <c r="S10" s="9" t="s">
        <v>206</v>
      </c>
      <c r="T10" s="29"/>
    </row>
    <row r="11" spans="1:20" x14ac:dyDescent="0.25">
      <c r="A11" s="27" t="s">
        <v>117</v>
      </c>
      <c r="B11" s="24" t="s">
        <v>21</v>
      </c>
      <c r="C11" s="24" t="s">
        <v>20</v>
      </c>
      <c r="D11" s="25">
        <v>2.77</v>
      </c>
      <c r="E11" s="25">
        <f>VLOOKUP(D11,AGNO!A$2:B$303,2,FALSE)</f>
        <v>71.3</v>
      </c>
      <c r="F11" s="25">
        <f>E11/2</f>
        <v>35.65</v>
      </c>
      <c r="G11" s="12">
        <v>82.88</v>
      </c>
      <c r="H11" s="22">
        <f>G11/2</f>
        <v>41.44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10">
        <v>0</v>
      </c>
      <c r="O11" s="10">
        <v>0</v>
      </c>
      <c r="P11" s="10">
        <v>0</v>
      </c>
      <c r="Q11" s="10">
        <v>0</v>
      </c>
      <c r="R11" s="23">
        <f>F11+H11+I11+J11+K11+L11+M11+N11+O11+P11+Q11</f>
        <v>77.09</v>
      </c>
      <c r="S11" s="9" t="s">
        <v>206</v>
      </c>
      <c r="T11" s="29"/>
    </row>
    <row r="12" spans="1:20" x14ac:dyDescent="0.25">
      <c r="A12" s="27" t="s">
        <v>149</v>
      </c>
      <c r="B12" s="24" t="s">
        <v>21</v>
      </c>
      <c r="C12" s="24" t="s">
        <v>20</v>
      </c>
      <c r="D12" s="25">
        <v>2.37</v>
      </c>
      <c r="E12" s="25">
        <f>VLOOKUP(D12,AGNO!A$2:B$303,2,FALSE)</f>
        <v>61.96</v>
      </c>
      <c r="F12" s="25">
        <f t="shared" si="0"/>
        <v>30.98</v>
      </c>
      <c r="G12" s="12">
        <v>90.13</v>
      </c>
      <c r="H12" s="22">
        <f t="shared" si="1"/>
        <v>45.064999999999998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10">
        <v>0</v>
      </c>
      <c r="O12" s="10">
        <v>0</v>
      </c>
      <c r="P12" s="10">
        <v>0</v>
      </c>
      <c r="Q12" s="10">
        <v>0</v>
      </c>
      <c r="R12" s="23">
        <f t="shared" si="2"/>
        <v>76.045000000000002</v>
      </c>
      <c r="S12" s="9" t="s">
        <v>206</v>
      </c>
      <c r="T12" s="29"/>
    </row>
    <row r="13" spans="1:20" x14ac:dyDescent="0.25">
      <c r="A13" s="27" t="s">
        <v>144</v>
      </c>
      <c r="B13" s="24" t="s">
        <v>21</v>
      </c>
      <c r="C13" s="24" t="s">
        <v>20</v>
      </c>
      <c r="D13" s="26" t="s">
        <v>185</v>
      </c>
      <c r="E13" s="25">
        <f>VLOOKUP(D13,AGNO!A$2:B$303,2,FALSE)</f>
        <v>72</v>
      </c>
      <c r="F13" s="25">
        <f t="shared" si="0"/>
        <v>36</v>
      </c>
      <c r="G13" s="12">
        <v>78.63</v>
      </c>
      <c r="H13" s="22">
        <f t="shared" si="1"/>
        <v>39.314999999999998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0">
        <v>0</v>
      </c>
      <c r="O13" s="10">
        <v>0</v>
      </c>
      <c r="P13" s="10">
        <v>0</v>
      </c>
      <c r="Q13" s="10">
        <v>0</v>
      </c>
      <c r="R13" s="23">
        <f t="shared" si="2"/>
        <v>75.314999999999998</v>
      </c>
      <c r="S13" s="9" t="s">
        <v>206</v>
      </c>
      <c r="T13" s="29"/>
    </row>
    <row r="14" spans="1:20" x14ac:dyDescent="0.25">
      <c r="A14" s="27" t="s">
        <v>114</v>
      </c>
      <c r="B14" s="24" t="s">
        <v>21</v>
      </c>
      <c r="C14" s="24" t="s">
        <v>20</v>
      </c>
      <c r="D14" s="25">
        <v>2.39</v>
      </c>
      <c r="E14" s="25">
        <f>VLOOKUP(D14,AGNO!A$2:B$303,2,FALSE)</f>
        <v>62.43</v>
      </c>
      <c r="F14" s="25">
        <f t="shared" si="0"/>
        <v>31.215</v>
      </c>
      <c r="G14" s="12">
        <v>86.5</v>
      </c>
      <c r="H14" s="22">
        <f t="shared" si="1"/>
        <v>43.25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10">
        <v>0</v>
      </c>
      <c r="O14" s="10">
        <v>0</v>
      </c>
      <c r="P14" s="10">
        <v>0</v>
      </c>
      <c r="Q14" s="10">
        <v>0</v>
      </c>
      <c r="R14" s="23">
        <f t="shared" si="2"/>
        <v>74.465000000000003</v>
      </c>
      <c r="S14" s="9" t="s">
        <v>206</v>
      </c>
      <c r="T14" s="29"/>
    </row>
    <row r="15" spans="1:20" x14ac:dyDescent="0.25">
      <c r="A15" s="27" t="s">
        <v>132</v>
      </c>
      <c r="B15" s="24" t="s">
        <v>21</v>
      </c>
      <c r="C15" s="24" t="s">
        <v>20</v>
      </c>
      <c r="D15" s="25">
        <v>2.83</v>
      </c>
      <c r="E15" s="25">
        <f>VLOOKUP(D15,AGNO!A$2:B$303,2,FALSE)</f>
        <v>72.7</v>
      </c>
      <c r="F15" s="25">
        <f>E15/2</f>
        <v>36.35</v>
      </c>
      <c r="G15" s="12">
        <v>70.38</v>
      </c>
      <c r="H15" s="22">
        <f>G15/2</f>
        <v>35.19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0">
        <v>0</v>
      </c>
      <c r="O15" s="10">
        <v>0</v>
      </c>
      <c r="P15" s="10">
        <v>0</v>
      </c>
      <c r="Q15" s="10">
        <v>0</v>
      </c>
      <c r="R15" s="23">
        <f>F15+H15+I15+J15+K15+L15+M15+N15+O15+P15+Q15</f>
        <v>71.539999999999992</v>
      </c>
      <c r="S15" s="9" t="s">
        <v>206</v>
      </c>
      <c r="T15" s="29"/>
    </row>
    <row r="16" spans="1:20" x14ac:dyDescent="0.25">
      <c r="A16" s="31"/>
      <c r="B16" s="30"/>
      <c r="C16" s="30"/>
      <c r="D16" s="32"/>
      <c r="E16" s="32"/>
      <c r="F16" s="32"/>
      <c r="G16" s="33"/>
      <c r="H16" s="32"/>
      <c r="I16" s="30"/>
      <c r="J16" s="30"/>
      <c r="K16" s="30"/>
      <c r="L16" s="30"/>
      <c r="M16" s="30"/>
      <c r="N16" s="30"/>
      <c r="O16" s="30"/>
      <c r="P16" s="30"/>
      <c r="Q16" s="30"/>
      <c r="R16" s="32"/>
      <c r="S16" s="30"/>
      <c r="T16" s="30"/>
    </row>
    <row r="17" spans="1:20" x14ac:dyDescent="0.25">
      <c r="A17" s="27" t="s">
        <v>72</v>
      </c>
      <c r="B17" s="24" t="s">
        <v>11</v>
      </c>
      <c r="C17" s="24" t="s">
        <v>10</v>
      </c>
      <c r="D17" s="25">
        <v>3.72</v>
      </c>
      <c r="E17" s="25">
        <f>VLOOKUP(D17,AGNO!A$2:B$303,2,FALSE)</f>
        <v>93.46</v>
      </c>
      <c r="F17" s="25">
        <f t="shared" si="0"/>
        <v>46.73</v>
      </c>
      <c r="G17" s="12">
        <v>72.5</v>
      </c>
      <c r="H17" s="22">
        <f t="shared" si="1"/>
        <v>36.25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10">
        <v>-10</v>
      </c>
      <c r="O17" s="10">
        <v>0</v>
      </c>
      <c r="P17" s="10">
        <v>0</v>
      </c>
      <c r="Q17" s="10">
        <v>0</v>
      </c>
      <c r="R17" s="23">
        <f t="shared" si="2"/>
        <v>72.97999999999999</v>
      </c>
      <c r="S17" s="9" t="s">
        <v>206</v>
      </c>
      <c r="T17" s="29"/>
    </row>
    <row r="18" spans="1:20" x14ac:dyDescent="0.25">
      <c r="A18" s="31"/>
      <c r="B18" s="30"/>
      <c r="C18" s="30"/>
      <c r="D18" s="32"/>
      <c r="E18" s="32"/>
      <c r="F18" s="32"/>
      <c r="G18" s="33"/>
      <c r="H18" s="32"/>
      <c r="I18" s="30"/>
      <c r="J18" s="30"/>
      <c r="K18" s="30"/>
      <c r="L18" s="30"/>
      <c r="M18" s="30"/>
      <c r="N18" s="30"/>
      <c r="O18" s="30"/>
      <c r="P18" s="30"/>
      <c r="Q18" s="30"/>
      <c r="R18" s="32"/>
      <c r="S18" s="30"/>
      <c r="T18" s="30"/>
    </row>
    <row r="19" spans="1:20" x14ac:dyDescent="0.25">
      <c r="A19" s="27" t="s">
        <v>100</v>
      </c>
      <c r="B19" s="24" t="s">
        <v>1</v>
      </c>
      <c r="C19" s="24" t="s">
        <v>15</v>
      </c>
      <c r="D19" s="25">
        <v>3.37</v>
      </c>
      <c r="E19" s="25">
        <f>VLOOKUP(D19,AGNO!A$2:B$303,2,FALSE)</f>
        <v>85.3</v>
      </c>
      <c r="F19" s="25">
        <f t="shared" si="0"/>
        <v>42.65</v>
      </c>
      <c r="G19" s="12">
        <v>76.88</v>
      </c>
      <c r="H19" s="22">
        <f t="shared" si="1"/>
        <v>38.44</v>
      </c>
      <c r="I19" s="8">
        <v>0</v>
      </c>
      <c r="J19" s="8">
        <v>0</v>
      </c>
      <c r="K19" s="8">
        <v>0</v>
      </c>
      <c r="L19" s="8">
        <v>5</v>
      </c>
      <c r="M19" s="8">
        <v>10</v>
      </c>
      <c r="N19" s="10">
        <v>0</v>
      </c>
      <c r="O19" s="10">
        <v>0</v>
      </c>
      <c r="P19" s="10">
        <v>0</v>
      </c>
      <c r="Q19" s="10">
        <v>0</v>
      </c>
      <c r="R19" s="23">
        <f t="shared" si="2"/>
        <v>96.09</v>
      </c>
      <c r="S19" s="9" t="s">
        <v>206</v>
      </c>
      <c r="T19" s="29"/>
    </row>
    <row r="20" spans="1:20" x14ac:dyDescent="0.25">
      <c r="A20" s="27" t="s">
        <v>67</v>
      </c>
      <c r="B20" s="24" t="s">
        <v>1</v>
      </c>
      <c r="C20" s="24" t="s">
        <v>0</v>
      </c>
      <c r="D20" s="25">
        <v>3.35</v>
      </c>
      <c r="E20" s="25">
        <f>VLOOKUP(D20,AGNO!A$2:B$303,2,FALSE)</f>
        <v>84.83</v>
      </c>
      <c r="F20" s="25">
        <f t="shared" si="0"/>
        <v>42.414999999999999</v>
      </c>
      <c r="G20" s="12">
        <v>98</v>
      </c>
      <c r="H20" s="22">
        <f t="shared" si="1"/>
        <v>49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10">
        <v>0</v>
      </c>
      <c r="O20" s="10">
        <v>0</v>
      </c>
      <c r="P20" s="10">
        <v>0</v>
      </c>
      <c r="Q20" s="10">
        <v>0</v>
      </c>
      <c r="R20" s="23">
        <f t="shared" si="2"/>
        <v>91.414999999999992</v>
      </c>
      <c r="S20" s="9" t="s">
        <v>206</v>
      </c>
      <c r="T20" s="29"/>
    </row>
    <row r="21" spans="1:20" x14ac:dyDescent="0.25">
      <c r="A21" s="27" t="s">
        <v>101</v>
      </c>
      <c r="B21" s="24" t="s">
        <v>1</v>
      </c>
      <c r="C21" s="24" t="s">
        <v>15</v>
      </c>
      <c r="D21" s="25">
        <v>3.14</v>
      </c>
      <c r="E21" s="25">
        <f>VLOOKUP(D21,AGNO!A$2:B$303,2,FALSE)</f>
        <v>79.930000000000007</v>
      </c>
      <c r="F21" s="25">
        <f>E21/2</f>
        <v>39.965000000000003</v>
      </c>
      <c r="G21" s="12">
        <v>87.5</v>
      </c>
      <c r="H21" s="22">
        <f>G21/2</f>
        <v>43.75</v>
      </c>
      <c r="I21" s="8">
        <v>0</v>
      </c>
      <c r="J21" s="8">
        <v>0</v>
      </c>
      <c r="K21" s="8">
        <v>0</v>
      </c>
      <c r="L21" s="8">
        <v>5</v>
      </c>
      <c r="M21" s="8">
        <v>0</v>
      </c>
      <c r="N21" s="10">
        <v>0</v>
      </c>
      <c r="O21" s="10">
        <v>0</v>
      </c>
      <c r="P21" s="10">
        <v>0</v>
      </c>
      <c r="Q21" s="10">
        <v>0</v>
      </c>
      <c r="R21" s="23">
        <f>F21+H21+I21+J21+K21+L21+M21+N21+O21+P21+Q21</f>
        <v>88.715000000000003</v>
      </c>
      <c r="S21" s="9" t="s">
        <v>206</v>
      </c>
      <c r="T21" s="29"/>
    </row>
    <row r="22" spans="1:20" x14ac:dyDescent="0.25">
      <c r="A22" s="27" t="s">
        <v>118</v>
      </c>
      <c r="B22" s="24" t="s">
        <v>1</v>
      </c>
      <c r="C22" s="24" t="s">
        <v>15</v>
      </c>
      <c r="D22" s="25">
        <v>3.86</v>
      </c>
      <c r="E22" s="25">
        <f>VLOOKUP(D22,AGNO!A$2:B$303,2,FALSE)</f>
        <v>96.73</v>
      </c>
      <c r="F22" s="25">
        <f>E22/2</f>
        <v>48.365000000000002</v>
      </c>
      <c r="G22" s="12">
        <v>79.5</v>
      </c>
      <c r="H22" s="22">
        <f>G22/2</f>
        <v>39.75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10">
        <v>0</v>
      </c>
      <c r="O22" s="10">
        <v>0</v>
      </c>
      <c r="P22" s="10">
        <v>0</v>
      </c>
      <c r="Q22" s="10">
        <v>0</v>
      </c>
      <c r="R22" s="23">
        <f>F22+H22+I22+J22+K22+L22+M22+N22+O22+P22+Q22</f>
        <v>88.115000000000009</v>
      </c>
      <c r="S22" s="9" t="s">
        <v>206</v>
      </c>
      <c r="T22" s="29"/>
    </row>
    <row r="23" spans="1:20" x14ac:dyDescent="0.25">
      <c r="A23" s="27" t="s">
        <v>143</v>
      </c>
      <c r="B23" s="24" t="s">
        <v>1</v>
      </c>
      <c r="C23" s="24" t="s">
        <v>15</v>
      </c>
      <c r="D23" s="26" t="s">
        <v>164</v>
      </c>
      <c r="E23" s="25">
        <f>VLOOKUP(D23,AGNO!A$2:B$303,2,FALSE)</f>
        <v>97.66</v>
      </c>
      <c r="F23" s="25">
        <f>E23/2</f>
        <v>48.83</v>
      </c>
      <c r="G23" s="12">
        <v>97</v>
      </c>
      <c r="H23" s="22">
        <f>G23/2</f>
        <v>48.5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10">
        <v>-10</v>
      </c>
      <c r="O23" s="10">
        <v>0</v>
      </c>
      <c r="P23" s="10">
        <v>0</v>
      </c>
      <c r="Q23" s="10">
        <v>0</v>
      </c>
      <c r="R23" s="23">
        <f>F23+H23+I23+J23+K23+L23+M23+N23+O23+P23+Q23</f>
        <v>87.33</v>
      </c>
      <c r="S23" s="9" t="s">
        <v>206</v>
      </c>
      <c r="T23" s="29"/>
    </row>
    <row r="24" spans="1:20" x14ac:dyDescent="0.25">
      <c r="A24" s="27" t="s">
        <v>147</v>
      </c>
      <c r="B24" s="24" t="s">
        <v>1</v>
      </c>
      <c r="C24" s="24" t="s">
        <v>15</v>
      </c>
      <c r="D24" s="25">
        <v>3.53</v>
      </c>
      <c r="E24" s="25">
        <f>VLOOKUP(D24,AGNO!A$2:B$303,2,FALSE)</f>
        <v>89.03</v>
      </c>
      <c r="F24" s="25">
        <f>E24/2</f>
        <v>44.515000000000001</v>
      </c>
      <c r="G24" s="12">
        <v>96.75</v>
      </c>
      <c r="H24" s="22">
        <f>G24/2</f>
        <v>48.375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10">
        <v>-10</v>
      </c>
      <c r="O24" s="10">
        <v>0</v>
      </c>
      <c r="P24" s="10">
        <v>0</v>
      </c>
      <c r="Q24" s="10">
        <v>0</v>
      </c>
      <c r="R24" s="23">
        <f>F24+H24+I24+J24+K24+L24+M24+N24+O24+P24+Q24</f>
        <v>82.89</v>
      </c>
      <c r="S24" s="9" t="s">
        <v>206</v>
      </c>
      <c r="T24" s="29"/>
    </row>
    <row r="25" spans="1:20" x14ac:dyDescent="0.25">
      <c r="A25" s="27" t="s">
        <v>120</v>
      </c>
      <c r="B25" s="24" t="s">
        <v>1</v>
      </c>
      <c r="C25" s="24" t="s">
        <v>15</v>
      </c>
      <c r="D25" s="25">
        <v>2.71</v>
      </c>
      <c r="E25" s="25">
        <f>VLOOKUP(D25,AGNO!A$2:B$303,2,FALSE)</f>
        <v>69.900000000000006</v>
      </c>
      <c r="F25" s="25">
        <f t="shared" si="0"/>
        <v>34.950000000000003</v>
      </c>
      <c r="G25" s="12">
        <v>93.75</v>
      </c>
      <c r="H25" s="22">
        <f t="shared" si="1"/>
        <v>46.875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10">
        <v>0</v>
      </c>
      <c r="O25" s="10">
        <v>0</v>
      </c>
      <c r="P25" s="10">
        <v>0</v>
      </c>
      <c r="Q25" s="10">
        <v>0</v>
      </c>
      <c r="R25" s="23">
        <f t="shared" si="2"/>
        <v>81.825000000000003</v>
      </c>
      <c r="S25" s="9" t="s">
        <v>206</v>
      </c>
      <c r="T25" s="29"/>
    </row>
    <row r="26" spans="1:20" x14ac:dyDescent="0.25">
      <c r="A26" s="27" t="s">
        <v>124</v>
      </c>
      <c r="B26" s="24" t="s">
        <v>1</v>
      </c>
      <c r="C26" s="24" t="s">
        <v>15</v>
      </c>
      <c r="D26" s="25">
        <v>3.73</v>
      </c>
      <c r="E26" s="25">
        <f>VLOOKUP(D26,AGNO!A$2:B$303,2,FALSE)</f>
        <v>93.7</v>
      </c>
      <c r="F26" s="25">
        <f t="shared" ref="F26:F31" si="3">E26/2</f>
        <v>46.85</v>
      </c>
      <c r="G26" s="12">
        <v>87.75</v>
      </c>
      <c r="H26" s="22">
        <f t="shared" ref="H26:H31" si="4">G26/2</f>
        <v>43.875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10">
        <v>-10</v>
      </c>
      <c r="O26" s="10">
        <v>0</v>
      </c>
      <c r="P26" s="10">
        <v>0</v>
      </c>
      <c r="Q26" s="10">
        <v>0</v>
      </c>
      <c r="R26" s="23">
        <f t="shared" ref="R26:R31" si="5">F26+H26+I26+J26+K26+L26+M26+N26+O26+P26+Q26</f>
        <v>80.724999999999994</v>
      </c>
      <c r="S26" s="9" t="s">
        <v>206</v>
      </c>
      <c r="T26" s="29"/>
    </row>
    <row r="27" spans="1:20" x14ac:dyDescent="0.25">
      <c r="A27" s="27" t="s">
        <v>77</v>
      </c>
      <c r="B27" s="24" t="s">
        <v>1</v>
      </c>
      <c r="C27" s="24" t="s">
        <v>15</v>
      </c>
      <c r="D27" s="26" t="s">
        <v>185</v>
      </c>
      <c r="E27" s="25">
        <f>VLOOKUP(D27,AGNO!A$2:B$303,2,FALSE)</f>
        <v>72</v>
      </c>
      <c r="F27" s="25">
        <f t="shared" si="3"/>
        <v>36</v>
      </c>
      <c r="G27" s="12">
        <v>72.13</v>
      </c>
      <c r="H27" s="22">
        <f t="shared" si="4"/>
        <v>36.064999999999998</v>
      </c>
      <c r="I27" s="8">
        <v>0</v>
      </c>
      <c r="J27" s="8">
        <v>0</v>
      </c>
      <c r="K27" s="8">
        <v>0</v>
      </c>
      <c r="L27" s="8">
        <v>5</v>
      </c>
      <c r="M27" s="8">
        <v>0</v>
      </c>
      <c r="N27" s="10">
        <v>0</v>
      </c>
      <c r="O27" s="10">
        <v>0</v>
      </c>
      <c r="P27" s="10">
        <v>0</v>
      </c>
      <c r="Q27" s="10">
        <v>0</v>
      </c>
      <c r="R27" s="23">
        <f t="shared" si="5"/>
        <v>77.064999999999998</v>
      </c>
      <c r="S27" s="9" t="s">
        <v>206</v>
      </c>
      <c r="T27" s="29"/>
    </row>
    <row r="28" spans="1:20" x14ac:dyDescent="0.25">
      <c r="A28" s="27" t="s">
        <v>85</v>
      </c>
      <c r="B28" s="24" t="s">
        <v>1</v>
      </c>
      <c r="C28" s="24" t="s">
        <v>15</v>
      </c>
      <c r="D28" s="25">
        <v>3.21</v>
      </c>
      <c r="E28" s="25">
        <f>VLOOKUP(D28,AGNO!A$2:B$303,2,FALSE)</f>
        <v>81.56</v>
      </c>
      <c r="F28" s="25">
        <f t="shared" si="3"/>
        <v>40.78</v>
      </c>
      <c r="G28" s="12">
        <v>70.63</v>
      </c>
      <c r="H28" s="22">
        <f t="shared" si="4"/>
        <v>35.314999999999998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10">
        <v>0</v>
      </c>
      <c r="O28" s="10">
        <v>0</v>
      </c>
      <c r="P28" s="10">
        <v>0</v>
      </c>
      <c r="Q28" s="10">
        <v>0</v>
      </c>
      <c r="R28" s="23">
        <f t="shared" si="5"/>
        <v>76.094999999999999</v>
      </c>
      <c r="S28" s="9" t="s">
        <v>207</v>
      </c>
      <c r="T28" s="29"/>
    </row>
    <row r="29" spans="1:20" x14ac:dyDescent="0.25">
      <c r="A29" s="27" t="s">
        <v>104</v>
      </c>
      <c r="B29" s="24" t="s">
        <v>1</v>
      </c>
      <c r="C29" s="24" t="s">
        <v>15</v>
      </c>
      <c r="D29" s="25">
        <v>3.53</v>
      </c>
      <c r="E29" s="25">
        <f>VLOOKUP(D29,AGNO!A$2:B$303,2,FALSE)</f>
        <v>89.03</v>
      </c>
      <c r="F29" s="25">
        <f t="shared" si="3"/>
        <v>44.515000000000001</v>
      </c>
      <c r="G29" s="12">
        <v>81.75</v>
      </c>
      <c r="H29" s="22">
        <f t="shared" si="4"/>
        <v>40.875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10">
        <v>-10</v>
      </c>
      <c r="O29" s="10">
        <v>0</v>
      </c>
      <c r="P29" s="10">
        <v>0</v>
      </c>
      <c r="Q29" s="10">
        <v>0</v>
      </c>
      <c r="R29" s="23">
        <f t="shared" si="5"/>
        <v>75.39</v>
      </c>
      <c r="S29" s="9" t="s">
        <v>207</v>
      </c>
      <c r="T29" s="29"/>
    </row>
    <row r="30" spans="1:20" x14ac:dyDescent="0.25">
      <c r="A30" s="27" t="s">
        <v>78</v>
      </c>
      <c r="B30" s="24" t="s">
        <v>1</v>
      </c>
      <c r="C30" s="24" t="s">
        <v>15</v>
      </c>
      <c r="D30" s="25">
        <v>2.75</v>
      </c>
      <c r="E30" s="25">
        <f>VLOOKUP(D30,AGNO!A$2:B$303,2,FALSE)</f>
        <v>70.83</v>
      </c>
      <c r="F30" s="25">
        <f t="shared" si="3"/>
        <v>35.414999999999999</v>
      </c>
      <c r="G30" s="12">
        <v>78.25</v>
      </c>
      <c r="H30" s="22">
        <f t="shared" si="4"/>
        <v>39.125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10">
        <v>0</v>
      </c>
      <c r="O30" s="10">
        <v>0</v>
      </c>
      <c r="P30" s="10">
        <v>0</v>
      </c>
      <c r="Q30" s="10">
        <v>0</v>
      </c>
      <c r="R30" s="23">
        <f t="shared" si="5"/>
        <v>74.539999999999992</v>
      </c>
      <c r="S30" s="9" t="s">
        <v>207</v>
      </c>
      <c r="T30" s="29"/>
    </row>
    <row r="31" spans="1:20" x14ac:dyDescent="0.25">
      <c r="A31" s="27" t="s">
        <v>154</v>
      </c>
      <c r="B31" s="24" t="s">
        <v>1</v>
      </c>
      <c r="C31" s="24" t="s">
        <v>44</v>
      </c>
      <c r="D31" s="25">
        <v>2.5299999999999998</v>
      </c>
      <c r="E31" s="25">
        <f>VLOOKUP(D31,AGNO!A$2:B$303,2,FALSE)</f>
        <v>65.7</v>
      </c>
      <c r="F31" s="25">
        <f t="shared" si="3"/>
        <v>32.85</v>
      </c>
      <c r="G31" s="12">
        <v>74.25</v>
      </c>
      <c r="H31" s="22">
        <f t="shared" si="4"/>
        <v>37.125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10">
        <v>0</v>
      </c>
      <c r="O31" s="10">
        <v>0</v>
      </c>
      <c r="P31" s="10">
        <v>0</v>
      </c>
      <c r="Q31" s="10">
        <v>0</v>
      </c>
      <c r="R31" s="23">
        <f t="shared" si="5"/>
        <v>69.974999999999994</v>
      </c>
      <c r="S31" s="9" t="s">
        <v>207</v>
      </c>
      <c r="T31" s="29"/>
    </row>
    <row r="32" spans="1:20" x14ac:dyDescent="0.25">
      <c r="A32" s="31"/>
      <c r="B32" s="30"/>
      <c r="C32" s="30"/>
      <c r="D32" s="32"/>
      <c r="E32" s="32"/>
      <c r="F32" s="32"/>
      <c r="G32" s="33"/>
      <c r="H32" s="32"/>
      <c r="I32" s="30"/>
      <c r="J32" s="30"/>
      <c r="K32" s="30"/>
      <c r="L32" s="30"/>
      <c r="M32" s="30"/>
      <c r="N32" s="30"/>
      <c r="O32" s="30"/>
      <c r="P32" s="30"/>
      <c r="Q32" s="30"/>
      <c r="R32" s="32"/>
      <c r="S32" s="30"/>
      <c r="T32" s="30"/>
    </row>
    <row r="33" spans="1:20" x14ac:dyDescent="0.25">
      <c r="A33" s="27" t="s">
        <v>150</v>
      </c>
      <c r="B33" s="24" t="s">
        <v>7</v>
      </c>
      <c r="C33" s="24" t="s">
        <v>6</v>
      </c>
      <c r="D33" s="25">
        <v>3.16</v>
      </c>
      <c r="E33" s="25">
        <f>VLOOKUP(D33,AGNO!A$2:B$303,2,FALSE)</f>
        <v>80.400000000000006</v>
      </c>
      <c r="F33" s="25">
        <f t="shared" si="0"/>
        <v>40.200000000000003</v>
      </c>
      <c r="G33" s="12">
        <v>85.25</v>
      </c>
      <c r="H33" s="22">
        <f t="shared" si="1"/>
        <v>42.625</v>
      </c>
      <c r="I33" s="8">
        <v>0</v>
      </c>
      <c r="J33" s="8">
        <v>0</v>
      </c>
      <c r="K33" s="8">
        <v>0</v>
      </c>
      <c r="L33" s="8">
        <v>5</v>
      </c>
      <c r="M33" s="8">
        <v>0</v>
      </c>
      <c r="N33" s="10">
        <v>0</v>
      </c>
      <c r="O33" s="10">
        <v>0</v>
      </c>
      <c r="P33" s="10">
        <v>0</v>
      </c>
      <c r="Q33" s="10">
        <v>0</v>
      </c>
      <c r="R33" s="23">
        <f t="shared" si="2"/>
        <v>87.825000000000003</v>
      </c>
      <c r="S33" s="9" t="s">
        <v>206</v>
      </c>
      <c r="T33" s="29"/>
    </row>
    <row r="34" spans="1:20" x14ac:dyDescent="0.25">
      <c r="A34" s="27" t="s">
        <v>145</v>
      </c>
      <c r="B34" s="24" t="s">
        <v>7</v>
      </c>
      <c r="C34" s="24" t="s">
        <v>6</v>
      </c>
      <c r="D34" s="25">
        <v>3.48</v>
      </c>
      <c r="E34" s="25">
        <f>VLOOKUP(D34,AGNO!A$2:B$303,2,FALSE)</f>
        <v>87.86</v>
      </c>
      <c r="F34" s="25">
        <f>E34/2</f>
        <v>43.93</v>
      </c>
      <c r="G34" s="12">
        <v>83</v>
      </c>
      <c r="H34" s="22">
        <f>G34/2</f>
        <v>41.5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10">
        <v>0</v>
      </c>
      <c r="O34" s="10">
        <v>0</v>
      </c>
      <c r="P34" s="10">
        <v>0</v>
      </c>
      <c r="Q34" s="10">
        <v>0</v>
      </c>
      <c r="R34" s="23">
        <f>F34+H34+I34+J34+K34+L34+M34+N34+O34+P34+Q34</f>
        <v>85.43</v>
      </c>
      <c r="S34" s="9" t="s">
        <v>206</v>
      </c>
      <c r="T34" s="29"/>
    </row>
    <row r="35" spans="1:20" x14ac:dyDescent="0.25">
      <c r="A35" s="27" t="s">
        <v>70</v>
      </c>
      <c r="B35" s="24" t="s">
        <v>7</v>
      </c>
      <c r="C35" s="24" t="s">
        <v>6</v>
      </c>
      <c r="D35" s="25">
        <v>3.72</v>
      </c>
      <c r="E35" s="25">
        <f>VLOOKUP(D35,AGNO!A$2:B$303,2,FALSE)</f>
        <v>93.46</v>
      </c>
      <c r="F35" s="25">
        <f>E35/2</f>
        <v>46.73</v>
      </c>
      <c r="G35" s="12">
        <v>81.75</v>
      </c>
      <c r="H35" s="22">
        <f>G35/2</f>
        <v>40.875</v>
      </c>
      <c r="I35" s="8">
        <v>0</v>
      </c>
      <c r="J35" s="8">
        <v>0</v>
      </c>
      <c r="K35" s="8">
        <v>0</v>
      </c>
      <c r="L35" s="8">
        <v>5</v>
      </c>
      <c r="M35" s="8">
        <v>0</v>
      </c>
      <c r="N35" s="10">
        <v>-10</v>
      </c>
      <c r="O35" s="10">
        <v>0</v>
      </c>
      <c r="P35" s="10">
        <v>0</v>
      </c>
      <c r="Q35" s="10">
        <v>0</v>
      </c>
      <c r="R35" s="23">
        <f>F35+H35+I35+J35+K35+L35+M35+N35+O35+P35+Q35</f>
        <v>82.60499999999999</v>
      </c>
      <c r="S35" s="9" t="s">
        <v>206</v>
      </c>
      <c r="T35" s="29"/>
    </row>
    <row r="36" spans="1:20" x14ac:dyDescent="0.25">
      <c r="A36" s="27" t="s">
        <v>91</v>
      </c>
      <c r="B36" s="24" t="s">
        <v>7</v>
      </c>
      <c r="C36" s="24" t="s">
        <v>26</v>
      </c>
      <c r="D36" s="25">
        <v>2.89</v>
      </c>
      <c r="E36" s="25">
        <f>VLOOKUP(D36,AGNO!A$2:B$303,2,FALSE)</f>
        <v>74.099999999999994</v>
      </c>
      <c r="F36" s="25">
        <f>E36/2</f>
        <v>37.049999999999997</v>
      </c>
      <c r="G36" s="12">
        <v>79.88</v>
      </c>
      <c r="H36" s="22">
        <f>G36/2</f>
        <v>39.94</v>
      </c>
      <c r="I36" s="8">
        <v>0</v>
      </c>
      <c r="J36" s="8">
        <v>0</v>
      </c>
      <c r="K36" s="8">
        <v>0</v>
      </c>
      <c r="L36" s="8">
        <v>5</v>
      </c>
      <c r="M36" s="8">
        <v>0</v>
      </c>
      <c r="N36" s="10">
        <v>0</v>
      </c>
      <c r="O36" s="10">
        <v>0</v>
      </c>
      <c r="P36" s="10">
        <v>0</v>
      </c>
      <c r="Q36" s="10">
        <v>0</v>
      </c>
      <c r="R36" s="23">
        <f>F36+H36+I36+J36+K36+L36+M36+N36+O36+P36+Q36</f>
        <v>81.99</v>
      </c>
      <c r="S36" s="9" t="s">
        <v>206</v>
      </c>
      <c r="T36" s="29"/>
    </row>
    <row r="37" spans="1:20" x14ac:dyDescent="0.25">
      <c r="A37" s="27" t="s">
        <v>93</v>
      </c>
      <c r="B37" s="24" t="s">
        <v>7</v>
      </c>
      <c r="C37" s="24" t="s">
        <v>6</v>
      </c>
      <c r="D37" s="25">
        <v>2.2599999999999998</v>
      </c>
      <c r="E37" s="25">
        <f>VLOOKUP(D37,AGNO!A$2:B$303,2,FALSE)</f>
        <v>59.4</v>
      </c>
      <c r="F37" s="25">
        <f>E37/2</f>
        <v>29.7</v>
      </c>
      <c r="G37" s="12">
        <v>82</v>
      </c>
      <c r="H37" s="22">
        <f>G37/2</f>
        <v>41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10">
        <v>0</v>
      </c>
      <c r="O37" s="10">
        <v>0</v>
      </c>
      <c r="P37" s="10">
        <v>0</v>
      </c>
      <c r="Q37" s="10">
        <v>0</v>
      </c>
      <c r="R37" s="23">
        <v>0</v>
      </c>
      <c r="S37" s="9" t="s">
        <v>203</v>
      </c>
      <c r="T37" s="29" t="s">
        <v>204</v>
      </c>
    </row>
    <row r="38" spans="1:20" x14ac:dyDescent="0.25">
      <c r="A38" s="31"/>
      <c r="B38" s="30"/>
      <c r="C38" s="30"/>
      <c r="D38" s="32"/>
      <c r="E38" s="32"/>
      <c r="F38" s="32"/>
      <c r="G38" s="33"/>
      <c r="H38" s="32"/>
      <c r="I38" s="30"/>
      <c r="J38" s="30"/>
      <c r="K38" s="30"/>
      <c r="L38" s="30"/>
      <c r="M38" s="30"/>
      <c r="N38" s="30"/>
      <c r="O38" s="30"/>
      <c r="P38" s="30"/>
      <c r="Q38" s="30"/>
      <c r="R38" s="32"/>
      <c r="S38" s="30"/>
      <c r="T38" s="30"/>
    </row>
    <row r="39" spans="1:20" x14ac:dyDescent="0.25">
      <c r="A39" s="27" t="s">
        <v>128</v>
      </c>
      <c r="B39" s="24" t="s">
        <v>23</v>
      </c>
      <c r="C39" s="24" t="s">
        <v>22</v>
      </c>
      <c r="D39" s="25">
        <v>3.03</v>
      </c>
      <c r="E39" s="25">
        <f>VLOOKUP(D39,AGNO!A$2:B$303,2,FALSE)</f>
        <v>77.36</v>
      </c>
      <c r="F39" s="25">
        <f t="shared" si="0"/>
        <v>38.68</v>
      </c>
      <c r="G39" s="12">
        <v>94.5</v>
      </c>
      <c r="H39" s="22">
        <f t="shared" si="1"/>
        <v>47.25</v>
      </c>
      <c r="I39" s="8">
        <v>0</v>
      </c>
      <c r="J39" s="8">
        <v>0</v>
      </c>
      <c r="K39" s="8">
        <v>0</v>
      </c>
      <c r="L39" s="8">
        <v>5</v>
      </c>
      <c r="M39" s="8">
        <v>0</v>
      </c>
      <c r="N39" s="10">
        <v>0</v>
      </c>
      <c r="O39" s="10">
        <v>0</v>
      </c>
      <c r="P39" s="10">
        <v>0</v>
      </c>
      <c r="Q39" s="10">
        <v>0</v>
      </c>
      <c r="R39" s="23">
        <f t="shared" si="2"/>
        <v>90.93</v>
      </c>
      <c r="S39" s="9" t="s">
        <v>206</v>
      </c>
      <c r="T39" s="29"/>
    </row>
    <row r="40" spans="1:20" x14ac:dyDescent="0.25">
      <c r="A40" s="27" t="s">
        <v>158</v>
      </c>
      <c r="B40" s="24" t="s">
        <v>23</v>
      </c>
      <c r="C40" s="24" t="s">
        <v>45</v>
      </c>
      <c r="D40" s="25">
        <v>3.18</v>
      </c>
      <c r="E40" s="25">
        <f>VLOOKUP(D40,AGNO!A$2:B$303,2,FALSE)</f>
        <v>80.86</v>
      </c>
      <c r="F40" s="25">
        <f>E40/2</f>
        <v>40.43</v>
      </c>
      <c r="G40" s="12">
        <v>90.25</v>
      </c>
      <c r="H40" s="22">
        <f>G40/2</f>
        <v>45.125</v>
      </c>
      <c r="I40" s="8">
        <v>0</v>
      </c>
      <c r="J40" s="8">
        <v>0</v>
      </c>
      <c r="K40" s="8">
        <v>0</v>
      </c>
      <c r="L40" s="8">
        <v>5</v>
      </c>
      <c r="M40" s="8">
        <v>0</v>
      </c>
      <c r="N40" s="10">
        <v>0</v>
      </c>
      <c r="O40" s="10">
        <v>0</v>
      </c>
      <c r="P40" s="10">
        <v>0</v>
      </c>
      <c r="Q40" s="10">
        <v>0</v>
      </c>
      <c r="R40" s="23">
        <f>F40+H40+I40+J40+K40+L40+M40+N40+O40+P40+Q40</f>
        <v>90.555000000000007</v>
      </c>
      <c r="S40" s="9" t="s">
        <v>206</v>
      </c>
      <c r="T40" s="29"/>
    </row>
    <row r="41" spans="1:20" x14ac:dyDescent="0.25">
      <c r="A41" s="27" t="s">
        <v>105</v>
      </c>
      <c r="B41" s="24" t="s">
        <v>23</v>
      </c>
      <c r="C41" s="24" t="s">
        <v>22</v>
      </c>
      <c r="D41" s="25">
        <v>2.94</v>
      </c>
      <c r="E41" s="25">
        <f>VLOOKUP(D41,AGNO!A$2:B$303,2,FALSE)</f>
        <v>75.260000000000005</v>
      </c>
      <c r="F41" s="25">
        <f t="shared" si="0"/>
        <v>37.630000000000003</v>
      </c>
      <c r="G41" s="12">
        <v>83.75</v>
      </c>
      <c r="H41" s="22">
        <f t="shared" si="1"/>
        <v>41.875</v>
      </c>
      <c r="I41" s="8">
        <v>0</v>
      </c>
      <c r="J41" s="8">
        <v>0</v>
      </c>
      <c r="K41" s="8">
        <v>0</v>
      </c>
      <c r="L41" s="8">
        <v>5</v>
      </c>
      <c r="M41" s="8">
        <v>0</v>
      </c>
      <c r="N41" s="10">
        <v>0</v>
      </c>
      <c r="O41" s="10">
        <v>0</v>
      </c>
      <c r="P41" s="10">
        <v>0</v>
      </c>
      <c r="Q41" s="10">
        <v>0</v>
      </c>
      <c r="R41" s="23">
        <f t="shared" si="2"/>
        <v>84.504999999999995</v>
      </c>
      <c r="S41" s="9" t="s">
        <v>206</v>
      </c>
      <c r="T41" s="29"/>
    </row>
    <row r="42" spans="1:20" x14ac:dyDescent="0.25">
      <c r="A42" s="27" t="s">
        <v>135</v>
      </c>
      <c r="B42" s="24" t="s">
        <v>23</v>
      </c>
      <c r="C42" s="24" t="s">
        <v>22</v>
      </c>
      <c r="D42" s="25">
        <v>2.2799999999999998</v>
      </c>
      <c r="E42" s="25">
        <f>VLOOKUP(D42,AGNO!A$2:B$303,2,FALSE)</f>
        <v>59.86</v>
      </c>
      <c r="F42" s="25">
        <f>E42/2</f>
        <v>29.93</v>
      </c>
      <c r="G42" s="12">
        <v>89.13</v>
      </c>
      <c r="H42" s="22">
        <f>G42/2</f>
        <v>44.564999999999998</v>
      </c>
      <c r="I42" s="8">
        <v>0</v>
      </c>
      <c r="J42" s="8">
        <v>0</v>
      </c>
      <c r="K42" s="8">
        <v>0</v>
      </c>
      <c r="L42" s="8">
        <v>5</v>
      </c>
      <c r="M42" s="8">
        <v>0</v>
      </c>
      <c r="N42" s="10">
        <v>0</v>
      </c>
      <c r="O42" s="10">
        <v>0</v>
      </c>
      <c r="P42" s="10">
        <v>0</v>
      </c>
      <c r="Q42" s="10">
        <v>0</v>
      </c>
      <c r="R42" s="23">
        <f>F42+H42+I42+J42+K42+L42+M42+N42+O42+P42+Q42</f>
        <v>79.495000000000005</v>
      </c>
      <c r="S42" s="9" t="s">
        <v>206</v>
      </c>
      <c r="T42" s="29"/>
    </row>
    <row r="43" spans="1:20" x14ac:dyDescent="0.25">
      <c r="A43" s="27" t="s">
        <v>86</v>
      </c>
      <c r="B43" s="24" t="s">
        <v>23</v>
      </c>
      <c r="C43" s="24" t="s">
        <v>22</v>
      </c>
      <c r="D43" s="25">
        <v>2.5099999999999998</v>
      </c>
      <c r="E43" s="25">
        <f>VLOOKUP(D43,AGNO!A$2:B$303,2,FALSE)</f>
        <v>65.23</v>
      </c>
      <c r="F43" s="25">
        <f>E43/2</f>
        <v>32.615000000000002</v>
      </c>
      <c r="G43" s="12">
        <v>82</v>
      </c>
      <c r="H43" s="22">
        <f>G43/2</f>
        <v>41</v>
      </c>
      <c r="I43" s="8">
        <v>0</v>
      </c>
      <c r="J43" s="8">
        <v>0</v>
      </c>
      <c r="K43" s="8">
        <v>0</v>
      </c>
      <c r="L43" s="8">
        <v>5</v>
      </c>
      <c r="M43" s="8">
        <v>0</v>
      </c>
      <c r="N43" s="10">
        <v>0</v>
      </c>
      <c r="O43" s="10">
        <v>0</v>
      </c>
      <c r="P43" s="10">
        <v>0</v>
      </c>
      <c r="Q43" s="10">
        <v>0</v>
      </c>
      <c r="R43" s="23">
        <f>F43+H43+I43+J43+K43+L43+M43+N43+O43+P43+Q43</f>
        <v>78.615000000000009</v>
      </c>
      <c r="S43" s="9" t="s">
        <v>206</v>
      </c>
      <c r="T43" s="29"/>
    </row>
    <row r="44" spans="1:20" x14ac:dyDescent="0.25">
      <c r="A44" s="31"/>
      <c r="B44" s="30"/>
      <c r="C44" s="30"/>
      <c r="D44" s="32"/>
      <c r="E44" s="32"/>
      <c r="F44" s="32"/>
      <c r="G44" s="33"/>
      <c r="H44" s="32"/>
      <c r="I44" s="30"/>
      <c r="J44" s="30"/>
      <c r="K44" s="30"/>
      <c r="L44" s="30"/>
      <c r="M44" s="30"/>
      <c r="N44" s="30"/>
      <c r="O44" s="30"/>
      <c r="P44" s="30"/>
      <c r="Q44" s="30"/>
      <c r="R44" s="32"/>
      <c r="S44" s="30"/>
      <c r="T44" s="30"/>
    </row>
    <row r="45" spans="1:20" x14ac:dyDescent="0.25">
      <c r="A45" s="27" t="s">
        <v>111</v>
      </c>
      <c r="B45" s="24" t="s">
        <v>9</v>
      </c>
      <c r="C45" s="24" t="s">
        <v>24</v>
      </c>
      <c r="D45" s="25">
        <v>3.16</v>
      </c>
      <c r="E45" s="25">
        <f>VLOOKUP(D45,AGNO!A$2:B$303,2,FALSE)</f>
        <v>80.400000000000006</v>
      </c>
      <c r="F45" s="25">
        <f t="shared" si="0"/>
        <v>40.200000000000003</v>
      </c>
      <c r="G45" s="12">
        <v>91.5</v>
      </c>
      <c r="H45" s="22">
        <f t="shared" si="1"/>
        <v>45.75</v>
      </c>
      <c r="I45" s="8">
        <v>0</v>
      </c>
      <c r="J45" s="8">
        <v>0</v>
      </c>
      <c r="K45" s="8">
        <v>0</v>
      </c>
      <c r="L45" s="8">
        <v>5</v>
      </c>
      <c r="M45" s="8">
        <v>0</v>
      </c>
      <c r="N45" s="10">
        <v>0</v>
      </c>
      <c r="O45" s="10">
        <v>0</v>
      </c>
      <c r="P45" s="10">
        <v>0</v>
      </c>
      <c r="Q45" s="10">
        <v>0</v>
      </c>
      <c r="R45" s="23">
        <f t="shared" si="2"/>
        <v>90.95</v>
      </c>
      <c r="S45" s="9" t="s">
        <v>206</v>
      </c>
      <c r="T45" s="29"/>
    </row>
    <row r="46" spans="1:20" x14ac:dyDescent="0.25">
      <c r="A46" s="27" t="s">
        <v>87</v>
      </c>
      <c r="B46" s="24" t="s">
        <v>9</v>
      </c>
      <c r="C46" s="24" t="s">
        <v>24</v>
      </c>
      <c r="D46" s="25">
        <v>3.49</v>
      </c>
      <c r="E46" s="25">
        <f>VLOOKUP(D46,AGNO!A$2:B$303,2,FALSE)</f>
        <v>88.1</v>
      </c>
      <c r="F46" s="25">
        <f t="shared" ref="F46:F54" si="6">E46/2</f>
        <v>44.05</v>
      </c>
      <c r="G46" s="12">
        <v>93.63</v>
      </c>
      <c r="H46" s="22">
        <f t="shared" ref="H46:H54" si="7">G46/2</f>
        <v>46.814999999999998</v>
      </c>
      <c r="I46" s="8">
        <v>0</v>
      </c>
      <c r="J46" s="8">
        <v>0</v>
      </c>
      <c r="K46" s="8">
        <v>0</v>
      </c>
      <c r="L46" s="8">
        <v>5</v>
      </c>
      <c r="M46" s="8">
        <v>0</v>
      </c>
      <c r="N46" s="10">
        <v>-10</v>
      </c>
      <c r="O46" s="10">
        <v>0</v>
      </c>
      <c r="P46" s="10">
        <v>0</v>
      </c>
      <c r="Q46" s="10">
        <v>0</v>
      </c>
      <c r="R46" s="23">
        <f t="shared" ref="R46:R52" si="8">F46+H46+I46+J46+K46+L46+M46+N46+O46+P46+Q46</f>
        <v>85.864999999999995</v>
      </c>
      <c r="S46" s="9" t="s">
        <v>206</v>
      </c>
      <c r="T46" s="29"/>
    </row>
    <row r="47" spans="1:20" x14ac:dyDescent="0.25">
      <c r="A47" s="27" t="s">
        <v>71</v>
      </c>
      <c r="B47" s="24" t="s">
        <v>9</v>
      </c>
      <c r="C47" s="24" t="s">
        <v>8</v>
      </c>
      <c r="D47" s="25">
        <v>3.42</v>
      </c>
      <c r="E47" s="25">
        <f>VLOOKUP(D47,AGNO!A$2:B$303,2,FALSE)</f>
        <v>86.46</v>
      </c>
      <c r="F47" s="25">
        <f t="shared" si="6"/>
        <v>43.23</v>
      </c>
      <c r="G47" s="12">
        <v>82.13</v>
      </c>
      <c r="H47" s="22">
        <f t="shared" si="7"/>
        <v>41.064999999999998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10">
        <v>0</v>
      </c>
      <c r="O47" s="10">
        <v>0</v>
      </c>
      <c r="P47" s="10">
        <v>0</v>
      </c>
      <c r="Q47" s="10">
        <v>0</v>
      </c>
      <c r="R47" s="23">
        <f t="shared" si="8"/>
        <v>84.294999999999987</v>
      </c>
      <c r="S47" s="9" t="s">
        <v>206</v>
      </c>
      <c r="T47" s="29"/>
    </row>
    <row r="48" spans="1:20" x14ac:dyDescent="0.25">
      <c r="A48" s="27" t="s">
        <v>102</v>
      </c>
      <c r="B48" s="24" t="s">
        <v>9</v>
      </c>
      <c r="C48" s="24" t="s">
        <v>24</v>
      </c>
      <c r="D48" s="25">
        <v>3.45</v>
      </c>
      <c r="E48" s="25">
        <f>VLOOKUP(D48,AGNO!A$2:B$303,2,FALSE)</f>
        <v>87.16</v>
      </c>
      <c r="F48" s="25">
        <f t="shared" si="6"/>
        <v>43.58</v>
      </c>
      <c r="G48" s="12">
        <v>85.38</v>
      </c>
      <c r="H48" s="22">
        <f t="shared" si="7"/>
        <v>42.69</v>
      </c>
      <c r="I48" s="8">
        <v>0</v>
      </c>
      <c r="J48" s="8">
        <v>0</v>
      </c>
      <c r="K48" s="8">
        <v>0</v>
      </c>
      <c r="L48" s="8">
        <v>5</v>
      </c>
      <c r="M48" s="8">
        <v>0</v>
      </c>
      <c r="N48" s="10">
        <v>-10</v>
      </c>
      <c r="O48" s="10">
        <v>0</v>
      </c>
      <c r="P48" s="10">
        <v>0</v>
      </c>
      <c r="Q48" s="10">
        <v>0</v>
      </c>
      <c r="R48" s="23">
        <f t="shared" si="8"/>
        <v>81.27</v>
      </c>
      <c r="S48" s="9" t="s">
        <v>206</v>
      </c>
      <c r="T48" s="29"/>
    </row>
    <row r="49" spans="1:20" x14ac:dyDescent="0.25">
      <c r="A49" s="27" t="s">
        <v>106</v>
      </c>
      <c r="B49" s="24" t="s">
        <v>9</v>
      </c>
      <c r="C49" s="24" t="s">
        <v>27</v>
      </c>
      <c r="D49" s="25">
        <v>2.44</v>
      </c>
      <c r="E49" s="25">
        <f>VLOOKUP(D49,AGNO!A$2:B$303,2,FALSE)</f>
        <v>63.6</v>
      </c>
      <c r="F49" s="25">
        <f t="shared" si="6"/>
        <v>31.8</v>
      </c>
      <c r="G49" s="12">
        <v>80</v>
      </c>
      <c r="H49" s="22">
        <f t="shared" si="7"/>
        <v>40</v>
      </c>
      <c r="I49" s="8">
        <v>0</v>
      </c>
      <c r="J49" s="8">
        <v>0</v>
      </c>
      <c r="K49" s="8">
        <v>0</v>
      </c>
      <c r="L49" s="8">
        <v>5</v>
      </c>
      <c r="M49" s="8">
        <v>0</v>
      </c>
      <c r="N49" s="10">
        <v>0</v>
      </c>
      <c r="O49" s="10">
        <v>0</v>
      </c>
      <c r="P49" s="10">
        <v>0</v>
      </c>
      <c r="Q49" s="10">
        <v>0</v>
      </c>
      <c r="R49" s="23">
        <f t="shared" si="8"/>
        <v>76.8</v>
      </c>
      <c r="S49" s="9" t="s">
        <v>206</v>
      </c>
      <c r="T49" s="29"/>
    </row>
    <row r="50" spans="1:20" x14ac:dyDescent="0.25">
      <c r="A50" s="27" t="s">
        <v>146</v>
      </c>
      <c r="B50" s="24" t="s">
        <v>9</v>
      </c>
      <c r="C50" s="24" t="s">
        <v>43</v>
      </c>
      <c r="D50" s="25">
        <v>2.54</v>
      </c>
      <c r="E50" s="25">
        <f>VLOOKUP(D50,AGNO!A$2:B$303,2,FALSE)</f>
        <v>65.930000000000007</v>
      </c>
      <c r="F50" s="25">
        <f t="shared" si="6"/>
        <v>32.965000000000003</v>
      </c>
      <c r="G50" s="12">
        <v>87.5</v>
      </c>
      <c r="H50" s="22">
        <f t="shared" si="7"/>
        <v>43.75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10">
        <v>0</v>
      </c>
      <c r="O50" s="10">
        <v>0</v>
      </c>
      <c r="P50" s="10">
        <v>0</v>
      </c>
      <c r="Q50" s="10">
        <v>0</v>
      </c>
      <c r="R50" s="23">
        <f t="shared" si="8"/>
        <v>76.715000000000003</v>
      </c>
      <c r="S50" s="9" t="s">
        <v>206</v>
      </c>
      <c r="T50" s="29"/>
    </row>
    <row r="51" spans="1:20" x14ac:dyDescent="0.25">
      <c r="A51" s="27" t="s">
        <v>103</v>
      </c>
      <c r="B51" s="24" t="s">
        <v>9</v>
      </c>
      <c r="C51" s="24" t="s">
        <v>8</v>
      </c>
      <c r="D51" s="25">
        <v>3.35</v>
      </c>
      <c r="E51" s="25">
        <f>VLOOKUP(D51,AGNO!A$2:B$303,2,FALSE)</f>
        <v>84.83</v>
      </c>
      <c r="F51" s="25">
        <f t="shared" si="6"/>
        <v>42.414999999999999</v>
      </c>
      <c r="G51" s="12">
        <v>88.25</v>
      </c>
      <c r="H51" s="22">
        <f t="shared" si="7"/>
        <v>44.125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10">
        <v>-10</v>
      </c>
      <c r="O51" s="10">
        <v>0</v>
      </c>
      <c r="P51" s="10">
        <v>0</v>
      </c>
      <c r="Q51" s="10">
        <v>0</v>
      </c>
      <c r="R51" s="23">
        <f t="shared" si="8"/>
        <v>76.539999999999992</v>
      </c>
      <c r="S51" s="9" t="s">
        <v>206</v>
      </c>
      <c r="T51" s="29"/>
    </row>
    <row r="52" spans="1:20" x14ac:dyDescent="0.25">
      <c r="A52" s="27" t="s">
        <v>134</v>
      </c>
      <c r="B52" s="24" t="s">
        <v>9</v>
      </c>
      <c r="C52" s="24" t="s">
        <v>8</v>
      </c>
      <c r="D52" s="25">
        <v>2.71</v>
      </c>
      <c r="E52" s="25">
        <f>VLOOKUP(D52,AGNO!A$2:B$303,2,FALSE)</f>
        <v>69.900000000000006</v>
      </c>
      <c r="F52" s="25">
        <f t="shared" si="6"/>
        <v>34.950000000000003</v>
      </c>
      <c r="G52" s="12">
        <v>94.63</v>
      </c>
      <c r="H52" s="22">
        <f t="shared" si="7"/>
        <v>47.314999999999998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10">
        <v>-10</v>
      </c>
      <c r="O52" s="10">
        <v>0</v>
      </c>
      <c r="P52" s="10">
        <v>0</v>
      </c>
      <c r="Q52" s="10">
        <v>0</v>
      </c>
      <c r="R52" s="23">
        <f t="shared" si="8"/>
        <v>72.265000000000001</v>
      </c>
      <c r="S52" s="9" t="s">
        <v>206</v>
      </c>
      <c r="T52" s="29"/>
    </row>
    <row r="53" spans="1:20" x14ac:dyDescent="0.25">
      <c r="A53" s="27" t="s">
        <v>130</v>
      </c>
      <c r="B53" s="24" t="s">
        <v>9</v>
      </c>
      <c r="C53" s="24" t="s">
        <v>31</v>
      </c>
      <c r="D53" s="25">
        <v>2.87</v>
      </c>
      <c r="E53" s="25">
        <f>VLOOKUP(D53,AGNO!A$2:B$303,2,FALSE)</f>
        <v>73.63</v>
      </c>
      <c r="F53" s="25">
        <f t="shared" si="6"/>
        <v>36.814999999999998</v>
      </c>
      <c r="G53" s="12">
        <v>89.5</v>
      </c>
      <c r="H53" s="22">
        <f t="shared" si="7"/>
        <v>44.75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10">
        <v>0</v>
      </c>
      <c r="O53" s="10">
        <v>0</v>
      </c>
      <c r="P53" s="10">
        <v>0</v>
      </c>
      <c r="Q53" s="10">
        <v>0</v>
      </c>
      <c r="R53" s="23">
        <v>0</v>
      </c>
      <c r="S53" s="9" t="s">
        <v>203</v>
      </c>
      <c r="T53" s="29" t="s">
        <v>204</v>
      </c>
    </row>
    <row r="54" spans="1:20" x14ac:dyDescent="0.25">
      <c r="A54" s="27" t="s">
        <v>115</v>
      </c>
      <c r="B54" s="24" t="s">
        <v>9</v>
      </c>
      <c r="C54" s="24" t="s">
        <v>31</v>
      </c>
      <c r="D54" s="26" t="s">
        <v>183</v>
      </c>
      <c r="E54" s="25">
        <f>VLOOKUP(D54,AGNO!A$2:B$303,2,FALSE)</f>
        <v>67.33</v>
      </c>
      <c r="F54" s="25">
        <f t="shared" si="6"/>
        <v>33.664999999999999</v>
      </c>
      <c r="G54" s="12">
        <v>73.5</v>
      </c>
      <c r="H54" s="22">
        <f t="shared" si="7"/>
        <v>36.75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10">
        <v>0</v>
      </c>
      <c r="O54" s="10">
        <v>0</v>
      </c>
      <c r="P54" s="10">
        <v>0</v>
      </c>
      <c r="Q54" s="10">
        <v>0</v>
      </c>
      <c r="R54" s="23">
        <v>0</v>
      </c>
      <c r="S54" s="9" t="s">
        <v>203</v>
      </c>
      <c r="T54" s="29" t="s">
        <v>204</v>
      </c>
    </row>
    <row r="55" spans="1:20" x14ac:dyDescent="0.25">
      <c r="A55" s="31"/>
      <c r="B55" s="30"/>
      <c r="C55" s="30"/>
      <c r="D55" s="32"/>
      <c r="E55" s="32"/>
      <c r="F55" s="32"/>
      <c r="G55" s="33"/>
      <c r="H55" s="32"/>
      <c r="I55" s="30"/>
      <c r="J55" s="30"/>
      <c r="K55" s="30"/>
      <c r="L55" s="30"/>
      <c r="M55" s="30"/>
      <c r="N55" s="30"/>
      <c r="O55" s="30"/>
      <c r="P55" s="30"/>
      <c r="Q55" s="30"/>
      <c r="R55" s="32"/>
      <c r="S55" s="30"/>
      <c r="T55" s="30"/>
    </row>
    <row r="56" spans="1:20" x14ac:dyDescent="0.25">
      <c r="A56" s="27" t="s">
        <v>112</v>
      </c>
      <c r="B56" s="24" t="s">
        <v>19</v>
      </c>
      <c r="C56" s="24" t="s">
        <v>18</v>
      </c>
      <c r="D56" s="25">
        <v>3.32</v>
      </c>
      <c r="E56" s="25">
        <f>VLOOKUP(D56,AGNO!A$2:B$303,2,FALSE)</f>
        <v>84.13</v>
      </c>
      <c r="F56" s="25">
        <f t="shared" si="0"/>
        <v>42.064999999999998</v>
      </c>
      <c r="G56" s="12">
        <v>90.88</v>
      </c>
      <c r="H56" s="22">
        <f t="shared" si="1"/>
        <v>45.44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10">
        <v>0</v>
      </c>
      <c r="O56" s="10">
        <v>0</v>
      </c>
      <c r="P56" s="10">
        <v>0</v>
      </c>
      <c r="Q56" s="10">
        <v>0</v>
      </c>
      <c r="R56" s="23">
        <f t="shared" si="2"/>
        <v>87.504999999999995</v>
      </c>
      <c r="S56" s="9" t="s">
        <v>206</v>
      </c>
      <c r="T56" s="29"/>
    </row>
    <row r="57" spans="1:20" x14ac:dyDescent="0.25">
      <c r="A57" s="27" t="s">
        <v>110</v>
      </c>
      <c r="B57" s="24" t="s">
        <v>19</v>
      </c>
      <c r="C57" s="24" t="s">
        <v>28</v>
      </c>
      <c r="D57" s="26" t="s">
        <v>167</v>
      </c>
      <c r="E57" s="25">
        <f>VLOOKUP(D57,AGNO!A$2:B$303,2,FALSE)</f>
        <v>88.33</v>
      </c>
      <c r="F57" s="25">
        <f>E57/2</f>
        <v>44.164999999999999</v>
      </c>
      <c r="G57" s="12">
        <v>71.75</v>
      </c>
      <c r="H57" s="22">
        <f>G57/2</f>
        <v>35.875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10">
        <v>0</v>
      </c>
      <c r="O57" s="10">
        <v>0</v>
      </c>
      <c r="P57" s="10">
        <v>0</v>
      </c>
      <c r="Q57" s="10">
        <v>0</v>
      </c>
      <c r="R57" s="23">
        <f>F57+H57+I57+J57+K57+L57+M57+N57+O57+P57+Q57</f>
        <v>80.039999999999992</v>
      </c>
      <c r="S57" s="9" t="s">
        <v>206</v>
      </c>
      <c r="T57" s="29"/>
    </row>
    <row r="58" spans="1:20" x14ac:dyDescent="0.25">
      <c r="A58" s="27" t="s">
        <v>81</v>
      </c>
      <c r="B58" s="24" t="s">
        <v>19</v>
      </c>
      <c r="C58" s="24" t="s">
        <v>18</v>
      </c>
      <c r="D58" s="25">
        <v>3.28</v>
      </c>
      <c r="E58" s="25">
        <f>VLOOKUP(D58,AGNO!A$2:B$303,2,FALSE)</f>
        <v>83.2</v>
      </c>
      <c r="F58" s="25">
        <f>E58/2</f>
        <v>41.6</v>
      </c>
      <c r="G58" s="12">
        <v>95.5</v>
      </c>
      <c r="H58" s="22">
        <f>G58/2</f>
        <v>47.75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10">
        <v>-10</v>
      </c>
      <c r="O58" s="10">
        <v>0</v>
      </c>
      <c r="P58" s="10">
        <v>0</v>
      </c>
      <c r="Q58" s="10">
        <v>0</v>
      </c>
      <c r="R58" s="23">
        <f>F58+H58+I58+J58+K58+L58+M58+N58+O58+P58+Q58</f>
        <v>79.349999999999994</v>
      </c>
      <c r="S58" s="9" t="s">
        <v>206</v>
      </c>
      <c r="T58" s="29"/>
    </row>
    <row r="59" spans="1:20" x14ac:dyDescent="0.25">
      <c r="A59" s="27" t="s">
        <v>148</v>
      </c>
      <c r="B59" s="24" t="s">
        <v>19</v>
      </c>
      <c r="C59" s="24" t="s">
        <v>18</v>
      </c>
      <c r="D59" s="25">
        <v>2.34</v>
      </c>
      <c r="E59" s="25">
        <f>VLOOKUP(D59,AGNO!A$2:B$303,2,FALSE)</f>
        <v>61.26</v>
      </c>
      <c r="F59" s="25">
        <f>E59/2</f>
        <v>30.63</v>
      </c>
      <c r="G59" s="12">
        <v>71</v>
      </c>
      <c r="H59" s="22">
        <f>G59/2</f>
        <v>35.5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10">
        <v>0</v>
      </c>
      <c r="O59" s="10">
        <v>0</v>
      </c>
      <c r="P59" s="10">
        <v>0</v>
      </c>
      <c r="Q59" s="10">
        <v>0</v>
      </c>
      <c r="R59" s="23">
        <f>F59+H59+I59+J59+K59+L59+M59+N59+O59+P59+Q59</f>
        <v>66.13</v>
      </c>
      <c r="S59" s="9" t="s">
        <v>206</v>
      </c>
      <c r="T59" s="29"/>
    </row>
    <row r="60" spans="1:20" x14ac:dyDescent="0.25">
      <c r="A60" s="31"/>
      <c r="B60" s="30"/>
      <c r="C60" s="30"/>
      <c r="D60" s="32"/>
      <c r="E60" s="32"/>
      <c r="F60" s="32"/>
      <c r="G60" s="33"/>
      <c r="H60" s="32"/>
      <c r="I60" s="30"/>
      <c r="J60" s="30"/>
      <c r="K60" s="30"/>
      <c r="L60" s="30"/>
      <c r="M60" s="30"/>
      <c r="N60" s="30"/>
      <c r="O60" s="30"/>
      <c r="P60" s="30"/>
      <c r="Q60" s="30"/>
      <c r="R60" s="32"/>
      <c r="S60" s="30"/>
      <c r="T60" s="30"/>
    </row>
    <row r="61" spans="1:20" x14ac:dyDescent="0.25">
      <c r="A61" s="27" t="s">
        <v>79</v>
      </c>
      <c r="B61" s="24" t="s">
        <v>14</v>
      </c>
      <c r="C61" s="24" t="s">
        <v>13</v>
      </c>
      <c r="D61" s="25">
        <v>3.93</v>
      </c>
      <c r="E61" s="25">
        <f>VLOOKUP(D61,AGNO!A$2:B$303,2,FALSE)</f>
        <v>98.36</v>
      </c>
      <c r="F61" s="25">
        <f t="shared" si="0"/>
        <v>49.18</v>
      </c>
      <c r="G61" s="12">
        <v>99</v>
      </c>
      <c r="H61" s="22">
        <f t="shared" si="1"/>
        <v>49.5</v>
      </c>
      <c r="I61" s="8">
        <v>0</v>
      </c>
      <c r="J61" s="8">
        <v>0</v>
      </c>
      <c r="K61" s="8">
        <v>0</v>
      </c>
      <c r="L61" s="8">
        <v>5</v>
      </c>
      <c r="M61" s="8">
        <v>0</v>
      </c>
      <c r="N61" s="10">
        <v>-10</v>
      </c>
      <c r="O61" s="10">
        <v>0</v>
      </c>
      <c r="P61" s="10">
        <v>0</v>
      </c>
      <c r="Q61" s="10">
        <v>0</v>
      </c>
      <c r="R61" s="23">
        <f t="shared" si="2"/>
        <v>93.68</v>
      </c>
      <c r="S61" s="9" t="s">
        <v>206</v>
      </c>
      <c r="T61" s="29"/>
    </row>
    <row r="62" spans="1:20" x14ac:dyDescent="0.25">
      <c r="A62" s="27" t="s">
        <v>157</v>
      </c>
      <c r="B62" s="24" t="s">
        <v>14</v>
      </c>
      <c r="C62" s="24" t="s">
        <v>13</v>
      </c>
      <c r="D62" s="26" t="s">
        <v>187</v>
      </c>
      <c r="E62" s="25">
        <f>VLOOKUP(D62,AGNO!A$2:B$303,2,FALSE)</f>
        <v>76.66</v>
      </c>
      <c r="F62" s="25">
        <f>E62/2</f>
        <v>38.33</v>
      </c>
      <c r="G62" s="12">
        <v>97</v>
      </c>
      <c r="H62" s="22">
        <f>G62/2</f>
        <v>48.5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10">
        <v>0</v>
      </c>
      <c r="O62" s="10">
        <v>0</v>
      </c>
      <c r="P62" s="10">
        <v>0</v>
      </c>
      <c r="Q62" s="10">
        <v>0</v>
      </c>
      <c r="R62" s="23">
        <f>F62+H62+I62+J62+K62+L62+M62+N62+O62+P62+Q62</f>
        <v>86.83</v>
      </c>
      <c r="S62" s="9" t="s">
        <v>206</v>
      </c>
      <c r="T62" s="29"/>
    </row>
    <row r="63" spans="1:20" x14ac:dyDescent="0.25">
      <c r="A63" s="27" t="s">
        <v>74</v>
      </c>
      <c r="B63" s="24" t="s">
        <v>14</v>
      </c>
      <c r="C63" s="24" t="s">
        <v>13</v>
      </c>
      <c r="D63" s="25">
        <v>2.88</v>
      </c>
      <c r="E63" s="25">
        <f>VLOOKUP(D63,AGNO!A$2:B$303,2,FALSE)</f>
        <v>73.86</v>
      </c>
      <c r="F63" s="25">
        <f>E63/2</f>
        <v>36.93</v>
      </c>
      <c r="G63" s="12">
        <v>87</v>
      </c>
      <c r="H63" s="22">
        <f>G63/2</f>
        <v>43.5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10">
        <v>0</v>
      </c>
      <c r="O63" s="10">
        <v>0</v>
      </c>
      <c r="P63" s="10">
        <v>0</v>
      </c>
      <c r="Q63" s="10">
        <v>0</v>
      </c>
      <c r="R63" s="23">
        <f>F63+H63+I63+J63+K63+L63+M63+N63+O63+P63+Q63</f>
        <v>80.430000000000007</v>
      </c>
      <c r="S63" s="9" t="s">
        <v>206</v>
      </c>
      <c r="T63" s="29"/>
    </row>
    <row r="64" spans="1:20" x14ac:dyDescent="0.25">
      <c r="A64" s="31"/>
      <c r="B64" s="30"/>
      <c r="C64" s="30"/>
      <c r="D64" s="32"/>
      <c r="E64" s="32"/>
      <c r="F64" s="32"/>
      <c r="G64" s="33"/>
      <c r="H64" s="32"/>
      <c r="I64" s="30"/>
      <c r="J64" s="30"/>
      <c r="K64" s="30"/>
      <c r="L64" s="30"/>
      <c r="M64" s="30"/>
      <c r="N64" s="30"/>
      <c r="O64" s="30"/>
      <c r="P64" s="30"/>
      <c r="Q64" s="30"/>
      <c r="R64" s="32"/>
      <c r="S64" s="30"/>
      <c r="T64" s="30"/>
    </row>
    <row r="65" spans="1:20" x14ac:dyDescent="0.25">
      <c r="A65" s="27" t="s">
        <v>99</v>
      </c>
      <c r="B65" s="24" t="s">
        <v>5</v>
      </c>
      <c r="C65" s="24" t="s">
        <v>4</v>
      </c>
      <c r="D65" s="26" t="s">
        <v>191</v>
      </c>
      <c r="E65" s="25">
        <f>VLOOKUP(D65,AGNO!A$2:B$303,2,FALSE)</f>
        <v>100</v>
      </c>
      <c r="F65" s="25">
        <f>E65/2</f>
        <v>50</v>
      </c>
      <c r="G65" s="12">
        <v>92.75</v>
      </c>
      <c r="H65" s="22">
        <f>G65/2</f>
        <v>46.375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10">
        <v>0</v>
      </c>
      <c r="O65" s="10">
        <v>0</v>
      </c>
      <c r="P65" s="10">
        <v>0</v>
      </c>
      <c r="Q65" s="10">
        <v>0</v>
      </c>
      <c r="R65" s="23">
        <f>F65+H65+I65+J65+K65+L65+M65+N65+O65+P65+Q65</f>
        <v>96.375</v>
      </c>
      <c r="S65" s="9" t="s">
        <v>206</v>
      </c>
      <c r="T65" s="29"/>
    </row>
    <row r="66" spans="1:20" x14ac:dyDescent="0.25">
      <c r="A66" s="27" t="s">
        <v>98</v>
      </c>
      <c r="B66" s="24" t="s">
        <v>5</v>
      </c>
      <c r="C66" s="24" t="s">
        <v>4</v>
      </c>
      <c r="D66" s="25">
        <v>3.59</v>
      </c>
      <c r="E66" s="25">
        <f>VLOOKUP(D66,AGNO!A$2:B$303,2,FALSE)</f>
        <v>90.43</v>
      </c>
      <c r="F66" s="25">
        <f>E66/2</f>
        <v>45.215000000000003</v>
      </c>
      <c r="G66" s="12">
        <v>95</v>
      </c>
      <c r="H66" s="22">
        <f>G66/2</f>
        <v>47.5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10">
        <v>0</v>
      </c>
      <c r="O66" s="10">
        <v>0</v>
      </c>
      <c r="P66" s="10">
        <v>0</v>
      </c>
      <c r="Q66" s="10">
        <v>0</v>
      </c>
      <c r="R66" s="23">
        <f>F66+H66+I66+J66+K66+L66+M66+N66+O66+P66+Q66</f>
        <v>92.715000000000003</v>
      </c>
      <c r="S66" s="9" t="s">
        <v>206</v>
      </c>
      <c r="T66" s="29"/>
    </row>
    <row r="67" spans="1:20" x14ac:dyDescent="0.25">
      <c r="A67" s="27" t="s">
        <v>152</v>
      </c>
      <c r="B67" s="24" t="s">
        <v>5</v>
      </c>
      <c r="C67" s="24" t="s">
        <v>4</v>
      </c>
      <c r="D67" s="25">
        <v>3.75</v>
      </c>
      <c r="E67" s="25">
        <f>VLOOKUP(D67,AGNO!A$2:B$303,2,FALSE)</f>
        <v>94.16</v>
      </c>
      <c r="F67" s="25">
        <f>E67/2</f>
        <v>47.08</v>
      </c>
      <c r="G67" s="12">
        <v>90</v>
      </c>
      <c r="H67" s="22">
        <f>G67/2</f>
        <v>45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10">
        <v>0</v>
      </c>
      <c r="O67" s="10">
        <v>0</v>
      </c>
      <c r="P67" s="10">
        <v>0</v>
      </c>
      <c r="Q67" s="10">
        <v>0</v>
      </c>
      <c r="R67" s="23">
        <f>F67+H67+I67+J67+K67+L67+M67+N67+O67+P67+Q67</f>
        <v>92.08</v>
      </c>
      <c r="S67" s="9" t="s">
        <v>206</v>
      </c>
      <c r="T67" s="29"/>
    </row>
    <row r="68" spans="1:20" x14ac:dyDescent="0.25">
      <c r="A68" s="27" t="s">
        <v>90</v>
      </c>
      <c r="B68" s="24" t="s">
        <v>5</v>
      </c>
      <c r="C68" s="24" t="s">
        <v>4</v>
      </c>
      <c r="D68" s="26">
        <v>3.65</v>
      </c>
      <c r="E68" s="25">
        <f>VLOOKUP(D68,AGNO!A$2:B$303,2,FALSE)</f>
        <v>91.83</v>
      </c>
      <c r="F68" s="25">
        <f t="shared" ref="F68" si="9">E68/2</f>
        <v>45.914999999999999</v>
      </c>
      <c r="G68" s="12">
        <v>91.25</v>
      </c>
      <c r="H68" s="22">
        <f t="shared" ref="H68" si="10">G68/2</f>
        <v>45.625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10">
        <v>0</v>
      </c>
      <c r="O68" s="10">
        <v>0</v>
      </c>
      <c r="P68" s="10">
        <v>0</v>
      </c>
      <c r="Q68" s="10">
        <v>0</v>
      </c>
      <c r="R68" s="23">
        <f t="shared" ref="R68" si="11">F68+H68+I68+J68+K68+L68+M68+N68+O68+P68+Q68</f>
        <v>91.539999999999992</v>
      </c>
      <c r="S68" s="9" t="s">
        <v>206</v>
      </c>
      <c r="T68" s="29"/>
    </row>
    <row r="69" spans="1:20" x14ac:dyDescent="0.25">
      <c r="A69" s="27" t="s">
        <v>138</v>
      </c>
      <c r="B69" s="24" t="s">
        <v>5</v>
      </c>
      <c r="C69" s="24" t="s">
        <v>12</v>
      </c>
      <c r="D69" s="26">
        <v>3.57</v>
      </c>
      <c r="E69" s="25">
        <f>VLOOKUP(D69,AGNO!A$2:B$303,2,FALSE)</f>
        <v>89.96</v>
      </c>
      <c r="F69" s="25">
        <f t="shared" ref="F69:F92" si="12">E69/2</f>
        <v>44.98</v>
      </c>
      <c r="G69" s="12">
        <v>92.38</v>
      </c>
      <c r="H69" s="22">
        <f t="shared" ref="H69:H92" si="13">G69/2</f>
        <v>46.19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10">
        <v>0</v>
      </c>
      <c r="O69" s="10">
        <v>0</v>
      </c>
      <c r="P69" s="10">
        <v>0</v>
      </c>
      <c r="Q69" s="10">
        <v>0</v>
      </c>
      <c r="R69" s="23">
        <f t="shared" ref="R69:R91" si="14">F69+H69+I69+J69+K69+L69+M69+N69+O69+P69+Q69</f>
        <v>91.169999999999987</v>
      </c>
      <c r="S69" s="9" t="s">
        <v>206</v>
      </c>
      <c r="T69" s="29"/>
    </row>
    <row r="70" spans="1:20" x14ac:dyDescent="0.25">
      <c r="A70" s="27" t="s">
        <v>69</v>
      </c>
      <c r="B70" s="24" t="s">
        <v>5</v>
      </c>
      <c r="C70" s="24" t="s">
        <v>4</v>
      </c>
      <c r="D70" s="25">
        <v>3.36</v>
      </c>
      <c r="E70" s="25">
        <f>VLOOKUP(D70,AGNO!A$2:B$303,2,FALSE)</f>
        <v>85.06</v>
      </c>
      <c r="F70" s="25">
        <f t="shared" si="12"/>
        <v>42.53</v>
      </c>
      <c r="G70" s="12">
        <v>95.25</v>
      </c>
      <c r="H70" s="22">
        <f t="shared" si="13"/>
        <v>47.625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10">
        <v>0</v>
      </c>
      <c r="O70" s="10">
        <v>0</v>
      </c>
      <c r="P70" s="10">
        <v>0</v>
      </c>
      <c r="Q70" s="10">
        <v>0</v>
      </c>
      <c r="R70" s="23">
        <f t="shared" si="14"/>
        <v>90.155000000000001</v>
      </c>
      <c r="S70" s="9" t="s">
        <v>206</v>
      </c>
      <c r="T70" s="29"/>
    </row>
    <row r="71" spans="1:20" x14ac:dyDescent="0.25">
      <c r="A71" s="27" t="s">
        <v>73</v>
      </c>
      <c r="B71" s="24" t="s">
        <v>5</v>
      </c>
      <c r="C71" s="24" t="s">
        <v>12</v>
      </c>
      <c r="D71" s="25">
        <v>3.37</v>
      </c>
      <c r="E71" s="25">
        <f>VLOOKUP(D71,AGNO!A$2:B$303,2,FALSE)</f>
        <v>85.3</v>
      </c>
      <c r="F71" s="25">
        <f t="shared" si="12"/>
        <v>42.65</v>
      </c>
      <c r="G71" s="12">
        <v>95</v>
      </c>
      <c r="H71" s="22">
        <f t="shared" si="13"/>
        <v>47.5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10">
        <v>0</v>
      </c>
      <c r="O71" s="10">
        <v>0</v>
      </c>
      <c r="P71" s="10">
        <v>0</v>
      </c>
      <c r="Q71" s="10">
        <v>0</v>
      </c>
      <c r="R71" s="23">
        <f t="shared" si="14"/>
        <v>90.15</v>
      </c>
      <c r="S71" s="9" t="s">
        <v>206</v>
      </c>
      <c r="T71" s="29"/>
    </row>
    <row r="72" spans="1:20" x14ac:dyDescent="0.25">
      <c r="A72" s="27" t="s">
        <v>125</v>
      </c>
      <c r="B72" s="24" t="s">
        <v>5</v>
      </c>
      <c r="C72" s="24" t="s">
        <v>12</v>
      </c>
      <c r="D72" s="26">
        <v>3.37</v>
      </c>
      <c r="E72" s="25">
        <f>VLOOKUP(D72,AGNO!A$2:B$303,2,FALSE)</f>
        <v>85.3</v>
      </c>
      <c r="F72" s="25">
        <f t="shared" si="12"/>
        <v>42.65</v>
      </c>
      <c r="G72" s="12">
        <v>93.75</v>
      </c>
      <c r="H72" s="22">
        <f t="shared" si="13"/>
        <v>46.875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10">
        <v>0</v>
      </c>
      <c r="O72" s="10">
        <v>0</v>
      </c>
      <c r="P72" s="10">
        <v>0</v>
      </c>
      <c r="Q72" s="10">
        <v>0</v>
      </c>
      <c r="R72" s="23">
        <f t="shared" si="14"/>
        <v>89.525000000000006</v>
      </c>
      <c r="S72" s="9" t="s">
        <v>206</v>
      </c>
      <c r="T72" s="29"/>
    </row>
    <row r="73" spans="1:20" x14ac:dyDescent="0.25">
      <c r="A73" s="27" t="s">
        <v>96</v>
      </c>
      <c r="B73" s="24" t="s">
        <v>5</v>
      </c>
      <c r="C73" s="24" t="s">
        <v>12</v>
      </c>
      <c r="D73" s="25">
        <v>3.51</v>
      </c>
      <c r="E73" s="25">
        <f>VLOOKUP(D73,AGNO!A$2:B$303,2,FALSE)</f>
        <v>88.56</v>
      </c>
      <c r="F73" s="25">
        <f t="shared" si="12"/>
        <v>44.28</v>
      </c>
      <c r="G73" s="12">
        <v>90.25</v>
      </c>
      <c r="H73" s="22">
        <f t="shared" si="13"/>
        <v>45.125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10">
        <v>0</v>
      </c>
      <c r="O73" s="10">
        <v>0</v>
      </c>
      <c r="P73" s="10">
        <v>0</v>
      </c>
      <c r="Q73" s="10">
        <v>0</v>
      </c>
      <c r="R73" s="23">
        <f t="shared" si="14"/>
        <v>89.405000000000001</v>
      </c>
      <c r="S73" s="9" t="s">
        <v>206</v>
      </c>
      <c r="T73" s="29"/>
    </row>
    <row r="74" spans="1:20" x14ac:dyDescent="0.25">
      <c r="A74" s="27" t="s">
        <v>121</v>
      </c>
      <c r="B74" s="24" t="s">
        <v>5</v>
      </c>
      <c r="C74" s="24" t="s">
        <v>12</v>
      </c>
      <c r="D74" s="25">
        <v>3.22</v>
      </c>
      <c r="E74" s="25">
        <f>VLOOKUP(D74,AGNO!A$2:B$303,2,FALSE)</f>
        <v>81.8</v>
      </c>
      <c r="F74" s="25">
        <f t="shared" si="12"/>
        <v>40.9</v>
      </c>
      <c r="G74" s="12">
        <v>94.5</v>
      </c>
      <c r="H74" s="22">
        <f t="shared" si="13"/>
        <v>47.25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10">
        <v>0</v>
      </c>
      <c r="O74" s="10">
        <v>0</v>
      </c>
      <c r="P74" s="10">
        <v>0</v>
      </c>
      <c r="Q74" s="10">
        <v>0</v>
      </c>
      <c r="R74" s="23">
        <f t="shared" si="14"/>
        <v>88.15</v>
      </c>
      <c r="S74" s="9" t="s">
        <v>206</v>
      </c>
      <c r="T74" s="29"/>
    </row>
    <row r="75" spans="1:20" x14ac:dyDescent="0.25">
      <c r="A75" s="27" t="s">
        <v>129</v>
      </c>
      <c r="B75" s="24" t="s">
        <v>5</v>
      </c>
      <c r="C75" s="24" t="s">
        <v>4</v>
      </c>
      <c r="D75" s="25">
        <v>3.19</v>
      </c>
      <c r="E75" s="25">
        <f>VLOOKUP(D75,AGNO!A$2:B$303,2,FALSE)</f>
        <v>81.099999999999994</v>
      </c>
      <c r="F75" s="25">
        <f t="shared" si="12"/>
        <v>40.549999999999997</v>
      </c>
      <c r="G75" s="12">
        <v>94</v>
      </c>
      <c r="H75" s="22">
        <f t="shared" si="13"/>
        <v>47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10">
        <v>0</v>
      </c>
      <c r="O75" s="10">
        <v>0</v>
      </c>
      <c r="P75" s="10">
        <v>0</v>
      </c>
      <c r="Q75" s="10">
        <v>0</v>
      </c>
      <c r="R75" s="23">
        <f t="shared" si="14"/>
        <v>87.55</v>
      </c>
      <c r="S75" s="9" t="s">
        <v>207</v>
      </c>
      <c r="T75" s="29"/>
    </row>
    <row r="76" spans="1:20" x14ac:dyDescent="0.25">
      <c r="A76" s="27" t="s">
        <v>94</v>
      </c>
      <c r="B76" s="24" t="s">
        <v>5</v>
      </c>
      <c r="C76" s="24" t="s">
        <v>4</v>
      </c>
      <c r="D76" s="25">
        <v>3.14</v>
      </c>
      <c r="E76" s="25">
        <f>VLOOKUP(D76,AGNO!A$2:B$303,2,FALSE)</f>
        <v>79.930000000000007</v>
      </c>
      <c r="F76" s="25">
        <f t="shared" si="12"/>
        <v>39.965000000000003</v>
      </c>
      <c r="G76" s="12">
        <v>92.38</v>
      </c>
      <c r="H76" s="22">
        <f t="shared" si="13"/>
        <v>46.19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10">
        <v>0</v>
      </c>
      <c r="O76" s="10">
        <v>0</v>
      </c>
      <c r="P76" s="10">
        <v>0</v>
      </c>
      <c r="Q76" s="10">
        <v>0</v>
      </c>
      <c r="R76" s="23">
        <f t="shared" si="14"/>
        <v>86.155000000000001</v>
      </c>
      <c r="S76" s="9" t="s">
        <v>207</v>
      </c>
      <c r="T76" s="29"/>
    </row>
    <row r="77" spans="1:20" x14ac:dyDescent="0.25">
      <c r="A77" s="27" t="s">
        <v>92</v>
      </c>
      <c r="B77" s="24" t="s">
        <v>5</v>
      </c>
      <c r="C77" s="24" t="s">
        <v>4</v>
      </c>
      <c r="D77" s="26">
        <v>3.27</v>
      </c>
      <c r="E77" s="25">
        <f>VLOOKUP(D77,AGNO!A$2:B$303,2,FALSE)</f>
        <v>82.96</v>
      </c>
      <c r="F77" s="25">
        <f t="shared" si="12"/>
        <v>41.48</v>
      </c>
      <c r="G77" s="12">
        <v>88.88</v>
      </c>
      <c r="H77" s="22">
        <f t="shared" si="13"/>
        <v>44.44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10">
        <v>0</v>
      </c>
      <c r="O77" s="10">
        <v>0</v>
      </c>
      <c r="P77" s="10">
        <v>0</v>
      </c>
      <c r="Q77" s="10">
        <v>0</v>
      </c>
      <c r="R77" s="23">
        <f t="shared" si="14"/>
        <v>85.919999999999987</v>
      </c>
      <c r="S77" s="9" t="s">
        <v>207</v>
      </c>
      <c r="T77" s="29"/>
    </row>
    <row r="78" spans="1:20" x14ac:dyDescent="0.25">
      <c r="A78" s="27" t="s">
        <v>142</v>
      </c>
      <c r="B78" s="24" t="s">
        <v>5</v>
      </c>
      <c r="C78" s="24" t="s">
        <v>4</v>
      </c>
      <c r="D78" s="25">
        <v>2.91</v>
      </c>
      <c r="E78" s="25">
        <f>VLOOKUP(D78,AGNO!A$2:B$303,2,FALSE)</f>
        <v>74.56</v>
      </c>
      <c r="F78" s="25">
        <f t="shared" si="12"/>
        <v>37.28</v>
      </c>
      <c r="G78" s="12">
        <v>95.5</v>
      </c>
      <c r="H78" s="22">
        <f t="shared" si="13"/>
        <v>47.75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10">
        <v>0</v>
      </c>
      <c r="O78" s="10">
        <v>0</v>
      </c>
      <c r="P78" s="10">
        <v>0</v>
      </c>
      <c r="Q78" s="10">
        <v>0</v>
      </c>
      <c r="R78" s="23">
        <f t="shared" si="14"/>
        <v>85.03</v>
      </c>
      <c r="S78" s="9" t="s">
        <v>207</v>
      </c>
      <c r="T78" s="29"/>
    </row>
    <row r="79" spans="1:20" x14ac:dyDescent="0.25">
      <c r="A79" s="27" t="s">
        <v>126</v>
      </c>
      <c r="B79" s="24" t="s">
        <v>5</v>
      </c>
      <c r="C79" s="24" t="s">
        <v>4</v>
      </c>
      <c r="D79" s="25">
        <v>2.89</v>
      </c>
      <c r="E79" s="25">
        <f>VLOOKUP(D79,AGNO!A$2:B$303,2,FALSE)</f>
        <v>74.099999999999994</v>
      </c>
      <c r="F79" s="25">
        <f t="shared" si="12"/>
        <v>37.049999999999997</v>
      </c>
      <c r="G79" s="12">
        <v>95</v>
      </c>
      <c r="H79" s="22">
        <f t="shared" si="13"/>
        <v>47.5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10">
        <v>0</v>
      </c>
      <c r="O79" s="10">
        <v>0</v>
      </c>
      <c r="P79" s="10">
        <v>0</v>
      </c>
      <c r="Q79" s="10">
        <v>0</v>
      </c>
      <c r="R79" s="23">
        <f t="shared" si="14"/>
        <v>84.55</v>
      </c>
      <c r="S79" s="9" t="s">
        <v>207</v>
      </c>
      <c r="T79" s="29"/>
    </row>
    <row r="80" spans="1:20" x14ac:dyDescent="0.25">
      <c r="A80" s="27" t="s">
        <v>76</v>
      </c>
      <c r="B80" s="24" t="s">
        <v>5</v>
      </c>
      <c r="C80" s="24" t="s">
        <v>4</v>
      </c>
      <c r="D80" s="26" t="s">
        <v>185</v>
      </c>
      <c r="E80" s="25">
        <f>VLOOKUP(D80,AGNO!A$2:B$303,2,FALSE)</f>
        <v>72</v>
      </c>
      <c r="F80" s="25">
        <f t="shared" si="12"/>
        <v>36</v>
      </c>
      <c r="G80" s="12">
        <v>93.88</v>
      </c>
      <c r="H80" s="22">
        <f t="shared" si="13"/>
        <v>46.94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10">
        <v>0</v>
      </c>
      <c r="O80" s="10">
        <v>0</v>
      </c>
      <c r="P80" s="10">
        <v>0</v>
      </c>
      <c r="Q80" s="10">
        <v>0</v>
      </c>
      <c r="R80" s="23">
        <f t="shared" si="14"/>
        <v>82.94</v>
      </c>
      <c r="S80" s="9" t="s">
        <v>207</v>
      </c>
      <c r="T80" s="29"/>
    </row>
    <row r="81" spans="1:20" x14ac:dyDescent="0.25">
      <c r="A81" s="27" t="s">
        <v>133</v>
      </c>
      <c r="B81" s="24" t="s">
        <v>5</v>
      </c>
      <c r="C81" s="24" t="s">
        <v>4</v>
      </c>
      <c r="D81" s="25">
        <v>2.93</v>
      </c>
      <c r="E81" s="25">
        <f>VLOOKUP(D81,AGNO!A$2:B$303,2,FALSE)</f>
        <v>75.03</v>
      </c>
      <c r="F81" s="25">
        <f t="shared" si="12"/>
        <v>37.515000000000001</v>
      </c>
      <c r="G81" s="12">
        <v>90.13</v>
      </c>
      <c r="H81" s="22">
        <f t="shared" si="13"/>
        <v>45.064999999999998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10">
        <v>0</v>
      </c>
      <c r="O81" s="10">
        <v>0</v>
      </c>
      <c r="P81" s="10">
        <v>0</v>
      </c>
      <c r="Q81" s="10">
        <v>0</v>
      </c>
      <c r="R81" s="23">
        <f t="shared" si="14"/>
        <v>82.58</v>
      </c>
      <c r="S81" s="9" t="s">
        <v>207</v>
      </c>
      <c r="T81" s="29"/>
    </row>
    <row r="82" spans="1:20" x14ac:dyDescent="0.25">
      <c r="A82" s="27" t="s">
        <v>84</v>
      </c>
      <c r="B82" s="24" t="s">
        <v>5</v>
      </c>
      <c r="C82" s="24" t="s">
        <v>4</v>
      </c>
      <c r="D82" s="25">
        <v>3.29</v>
      </c>
      <c r="E82" s="25">
        <f>VLOOKUP(D82,AGNO!A$2:B$303,2,FALSE)</f>
        <v>83.43</v>
      </c>
      <c r="F82" s="25">
        <f t="shared" si="12"/>
        <v>41.715000000000003</v>
      </c>
      <c r="G82" s="12">
        <v>80.25</v>
      </c>
      <c r="H82" s="22">
        <f t="shared" si="13"/>
        <v>40.125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10">
        <v>0</v>
      </c>
      <c r="O82" s="10">
        <v>0</v>
      </c>
      <c r="P82" s="10">
        <v>0</v>
      </c>
      <c r="Q82" s="10">
        <v>0</v>
      </c>
      <c r="R82" s="23">
        <f t="shared" si="14"/>
        <v>81.84</v>
      </c>
      <c r="S82" s="9" t="s">
        <v>207</v>
      </c>
      <c r="T82" s="29"/>
    </row>
    <row r="83" spans="1:20" x14ac:dyDescent="0.25">
      <c r="A83" s="27" t="s">
        <v>151</v>
      </c>
      <c r="B83" s="24" t="s">
        <v>5</v>
      </c>
      <c r="C83" s="24" t="s">
        <v>12</v>
      </c>
      <c r="D83" s="26">
        <v>3.51</v>
      </c>
      <c r="E83" s="25">
        <f>VLOOKUP(D83,AGNO!A$2:B$303,2,FALSE)</f>
        <v>88.56</v>
      </c>
      <c r="F83" s="25">
        <f t="shared" si="12"/>
        <v>44.28</v>
      </c>
      <c r="G83" s="12">
        <v>73.88</v>
      </c>
      <c r="H83" s="22">
        <f t="shared" si="13"/>
        <v>36.94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10">
        <v>0</v>
      </c>
      <c r="O83" s="10">
        <v>0</v>
      </c>
      <c r="P83" s="10">
        <v>0</v>
      </c>
      <c r="Q83" s="10">
        <v>0</v>
      </c>
      <c r="R83" s="23">
        <f t="shared" si="14"/>
        <v>81.22</v>
      </c>
      <c r="S83" s="9" t="s">
        <v>207</v>
      </c>
      <c r="T83" s="29"/>
    </row>
    <row r="84" spans="1:20" x14ac:dyDescent="0.25">
      <c r="A84" s="27" t="s">
        <v>97</v>
      </c>
      <c r="B84" s="24" t="s">
        <v>5</v>
      </c>
      <c r="C84" s="24" t="s">
        <v>12</v>
      </c>
      <c r="D84" s="26">
        <v>3.37</v>
      </c>
      <c r="E84" s="25">
        <f>VLOOKUP(D84,AGNO!A$2:B$303,2,FALSE)</f>
        <v>85.3</v>
      </c>
      <c r="F84" s="25">
        <f t="shared" si="12"/>
        <v>42.65</v>
      </c>
      <c r="G84" s="12">
        <v>97.13</v>
      </c>
      <c r="H84" s="22">
        <f t="shared" si="13"/>
        <v>48.564999999999998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10">
        <v>-10</v>
      </c>
      <c r="O84" s="10">
        <v>0</v>
      </c>
      <c r="P84" s="10">
        <v>0</v>
      </c>
      <c r="Q84" s="10">
        <v>0</v>
      </c>
      <c r="R84" s="23">
        <f t="shared" si="14"/>
        <v>81.215000000000003</v>
      </c>
      <c r="S84" s="9" t="s">
        <v>207</v>
      </c>
      <c r="T84" s="29"/>
    </row>
    <row r="85" spans="1:20" x14ac:dyDescent="0.25">
      <c r="A85" s="27" t="s">
        <v>123</v>
      </c>
      <c r="B85" s="24" t="s">
        <v>5</v>
      </c>
      <c r="C85" s="24" t="s">
        <v>4</v>
      </c>
      <c r="D85" s="25">
        <v>2.75</v>
      </c>
      <c r="E85" s="25">
        <f>VLOOKUP(D85,AGNO!A$2:B$303,2,FALSE)</f>
        <v>70.83</v>
      </c>
      <c r="F85" s="25">
        <f t="shared" si="12"/>
        <v>35.414999999999999</v>
      </c>
      <c r="G85" s="12">
        <v>90.75</v>
      </c>
      <c r="H85" s="22">
        <f t="shared" si="13"/>
        <v>45.375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10">
        <v>0</v>
      </c>
      <c r="O85" s="10">
        <v>0</v>
      </c>
      <c r="P85" s="10">
        <v>0</v>
      </c>
      <c r="Q85" s="10">
        <v>0</v>
      </c>
      <c r="R85" s="23">
        <f t="shared" si="14"/>
        <v>80.789999999999992</v>
      </c>
      <c r="S85" s="9" t="s">
        <v>207</v>
      </c>
      <c r="T85" s="29"/>
    </row>
    <row r="86" spans="1:20" x14ac:dyDescent="0.25">
      <c r="A86" s="27" t="s">
        <v>75</v>
      </c>
      <c r="B86" s="24" t="s">
        <v>5</v>
      </c>
      <c r="C86" s="24" t="s">
        <v>4</v>
      </c>
      <c r="D86" s="25">
        <v>2.58</v>
      </c>
      <c r="E86" s="25">
        <f>VLOOKUP(D86,AGNO!A$2:B$303,2,FALSE)</f>
        <v>66.86</v>
      </c>
      <c r="F86" s="25">
        <f t="shared" si="12"/>
        <v>33.43</v>
      </c>
      <c r="G86" s="12">
        <v>93.88</v>
      </c>
      <c r="H86" s="22">
        <f t="shared" si="13"/>
        <v>46.94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10">
        <v>0</v>
      </c>
      <c r="O86" s="10">
        <v>0</v>
      </c>
      <c r="P86" s="10">
        <v>0</v>
      </c>
      <c r="Q86" s="10">
        <v>0</v>
      </c>
      <c r="R86" s="23">
        <f t="shared" si="14"/>
        <v>80.37</v>
      </c>
      <c r="S86" s="9" t="s">
        <v>207</v>
      </c>
      <c r="T86" s="29"/>
    </row>
    <row r="87" spans="1:20" x14ac:dyDescent="0.25">
      <c r="A87" s="27" t="s">
        <v>108</v>
      </c>
      <c r="B87" s="24" t="s">
        <v>5</v>
      </c>
      <c r="C87" s="24" t="s">
        <v>12</v>
      </c>
      <c r="D87" s="25">
        <v>2.94</v>
      </c>
      <c r="E87" s="25">
        <f>VLOOKUP(D87,AGNO!A$2:B$303,2,FALSE)</f>
        <v>75.260000000000005</v>
      </c>
      <c r="F87" s="25">
        <f t="shared" si="12"/>
        <v>37.630000000000003</v>
      </c>
      <c r="G87" s="12">
        <v>98.25</v>
      </c>
      <c r="H87" s="22">
        <f t="shared" si="13"/>
        <v>49.125</v>
      </c>
      <c r="I87" s="8">
        <v>0</v>
      </c>
      <c r="J87" s="8">
        <v>0</v>
      </c>
      <c r="K87" s="8">
        <v>0</v>
      </c>
      <c r="L87" s="8">
        <v>0</v>
      </c>
      <c r="M87" s="8">
        <v>0</v>
      </c>
      <c r="N87" s="10">
        <v>-10</v>
      </c>
      <c r="O87" s="10">
        <v>0</v>
      </c>
      <c r="P87" s="10">
        <v>0</v>
      </c>
      <c r="Q87" s="10">
        <v>0</v>
      </c>
      <c r="R87" s="23">
        <f t="shared" si="14"/>
        <v>76.754999999999995</v>
      </c>
      <c r="S87" s="9" t="s">
        <v>207</v>
      </c>
      <c r="T87" s="29"/>
    </row>
    <row r="88" spans="1:20" x14ac:dyDescent="0.25">
      <c r="A88" s="27" t="s">
        <v>160</v>
      </c>
      <c r="B88" s="24" t="s">
        <v>5</v>
      </c>
      <c r="C88" s="24" t="s">
        <v>4</v>
      </c>
      <c r="D88" s="25">
        <v>2.72</v>
      </c>
      <c r="E88" s="25">
        <f>VLOOKUP(D88,AGNO!A$2:B$303,2,FALSE)</f>
        <v>70.13</v>
      </c>
      <c r="F88" s="25">
        <f t="shared" si="12"/>
        <v>35.064999999999998</v>
      </c>
      <c r="G88" s="12">
        <v>75.83</v>
      </c>
      <c r="H88" s="22">
        <f t="shared" si="13"/>
        <v>37.914999999999999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10">
        <v>0</v>
      </c>
      <c r="O88" s="10">
        <v>0</v>
      </c>
      <c r="P88" s="10">
        <v>0</v>
      </c>
      <c r="Q88" s="10">
        <v>0</v>
      </c>
      <c r="R88" s="23">
        <f t="shared" si="14"/>
        <v>72.97999999999999</v>
      </c>
      <c r="S88" s="9" t="s">
        <v>207</v>
      </c>
      <c r="T88" s="29"/>
    </row>
    <row r="89" spans="1:20" x14ac:dyDescent="0.25">
      <c r="A89" s="27" t="s">
        <v>107</v>
      </c>
      <c r="B89" s="24" t="s">
        <v>5</v>
      </c>
      <c r="C89" s="24" t="s">
        <v>4</v>
      </c>
      <c r="D89" s="25">
        <v>2.52</v>
      </c>
      <c r="E89" s="25">
        <f>VLOOKUP(D89,AGNO!A$2:B$303,2,FALSE)</f>
        <v>65.459999999999994</v>
      </c>
      <c r="F89" s="25">
        <f t="shared" si="12"/>
        <v>32.729999999999997</v>
      </c>
      <c r="G89" s="12">
        <v>97</v>
      </c>
      <c r="H89" s="22">
        <f t="shared" si="13"/>
        <v>48.5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10">
        <v>-10</v>
      </c>
      <c r="O89" s="10">
        <v>0</v>
      </c>
      <c r="P89" s="10">
        <v>0</v>
      </c>
      <c r="Q89" s="10">
        <v>0</v>
      </c>
      <c r="R89" s="23">
        <f t="shared" si="14"/>
        <v>71.22999999999999</v>
      </c>
      <c r="S89" s="9" t="s">
        <v>207</v>
      </c>
      <c r="T89" s="29"/>
    </row>
    <row r="90" spans="1:20" x14ac:dyDescent="0.25">
      <c r="A90" s="27" t="s">
        <v>139</v>
      </c>
      <c r="B90" s="24" t="s">
        <v>5</v>
      </c>
      <c r="C90" s="24" t="s">
        <v>12</v>
      </c>
      <c r="D90" s="26">
        <v>2.72</v>
      </c>
      <c r="E90" s="25">
        <f>VLOOKUP(D90,AGNO!A$2:B$303,2,FALSE)</f>
        <v>70.13</v>
      </c>
      <c r="F90" s="25">
        <f t="shared" si="12"/>
        <v>35.064999999999998</v>
      </c>
      <c r="G90" s="12">
        <v>91.75</v>
      </c>
      <c r="H90" s="22">
        <f t="shared" si="13"/>
        <v>45.875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10">
        <v>-10</v>
      </c>
      <c r="O90" s="10">
        <v>0</v>
      </c>
      <c r="P90" s="10">
        <v>0</v>
      </c>
      <c r="Q90" s="10">
        <v>0</v>
      </c>
      <c r="R90" s="23">
        <f t="shared" si="14"/>
        <v>70.94</v>
      </c>
      <c r="S90" s="9" t="s">
        <v>207</v>
      </c>
      <c r="T90" s="29"/>
    </row>
    <row r="91" spans="1:20" x14ac:dyDescent="0.25">
      <c r="A91" s="27" t="s">
        <v>153</v>
      </c>
      <c r="B91" s="24" t="s">
        <v>5</v>
      </c>
      <c r="C91" s="24" t="s">
        <v>4</v>
      </c>
      <c r="D91" s="26">
        <v>3.37</v>
      </c>
      <c r="E91" s="25">
        <f>VLOOKUP(D91,AGNO!A$2:B$303,2,FALSE)</f>
        <v>85.3</v>
      </c>
      <c r="F91" s="25">
        <f t="shared" si="12"/>
        <v>42.65</v>
      </c>
      <c r="G91" s="12">
        <v>88.75</v>
      </c>
      <c r="H91" s="22">
        <f t="shared" si="13"/>
        <v>44.375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10">
        <v>-20</v>
      </c>
      <c r="O91" s="10">
        <v>0</v>
      </c>
      <c r="P91" s="10">
        <v>0</v>
      </c>
      <c r="Q91" s="10">
        <v>-5</v>
      </c>
      <c r="R91" s="23">
        <f t="shared" si="14"/>
        <v>62.025000000000006</v>
      </c>
      <c r="S91" s="9" t="s">
        <v>207</v>
      </c>
      <c r="T91" s="29"/>
    </row>
    <row r="92" spans="1:20" x14ac:dyDescent="0.25">
      <c r="A92" s="27" t="s">
        <v>109</v>
      </c>
      <c r="B92" s="24" t="s">
        <v>5</v>
      </c>
      <c r="C92" s="24" t="s">
        <v>4</v>
      </c>
      <c r="D92" s="26">
        <v>3.01</v>
      </c>
      <c r="E92" s="25">
        <f>VLOOKUP(D92,AGNO!A$2:B$303,2,FALSE)</f>
        <v>76.900000000000006</v>
      </c>
      <c r="F92" s="25">
        <f t="shared" si="12"/>
        <v>38.450000000000003</v>
      </c>
      <c r="G92" s="12">
        <v>90</v>
      </c>
      <c r="H92" s="22">
        <f t="shared" si="13"/>
        <v>45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10">
        <v>0</v>
      </c>
      <c r="O92" s="10">
        <v>0</v>
      </c>
      <c r="P92" s="10">
        <v>0</v>
      </c>
      <c r="Q92" s="10">
        <v>0</v>
      </c>
      <c r="R92" s="23">
        <v>0</v>
      </c>
      <c r="S92" s="9" t="s">
        <v>203</v>
      </c>
      <c r="T92" s="29" t="s">
        <v>204</v>
      </c>
    </row>
    <row r="93" spans="1:20" x14ac:dyDescent="0.25">
      <c r="B93" s="1"/>
      <c r="C93" s="1"/>
      <c r="D93" s="15"/>
      <c r="E93" s="15"/>
      <c r="F93" s="15"/>
      <c r="G93" s="1"/>
      <c r="H93" s="1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5">
      <c r="A94" s="27" t="s">
        <v>127</v>
      </c>
      <c r="B94" s="24" t="s">
        <v>37</v>
      </c>
      <c r="C94" s="24" t="s">
        <v>36</v>
      </c>
      <c r="D94" s="25">
        <v>3.33</v>
      </c>
      <c r="E94" s="25">
        <f>VLOOKUP(D94,AGNO!A$2:B$303,2,FALSE)</f>
        <v>84.36</v>
      </c>
      <c r="F94" s="25">
        <f>E94/2</f>
        <v>42.18</v>
      </c>
      <c r="G94" s="12">
        <v>80.88</v>
      </c>
      <c r="H94" s="22">
        <f>G94/2</f>
        <v>40.44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10">
        <v>0</v>
      </c>
      <c r="O94" s="10">
        <v>0</v>
      </c>
      <c r="P94" s="10">
        <v>0</v>
      </c>
      <c r="Q94" s="10">
        <v>0</v>
      </c>
      <c r="R94" s="23">
        <f>F94+H94+I94+J94+K94+L94+M94+N94+O94+P94+Q94</f>
        <v>82.62</v>
      </c>
      <c r="S94" s="9" t="s">
        <v>206</v>
      </c>
      <c r="T94" s="29"/>
    </row>
    <row r="95" spans="1:20" x14ac:dyDescent="0.25">
      <c r="B95" s="1"/>
      <c r="C95" s="1"/>
      <c r="D95" s="15"/>
      <c r="E95" s="15"/>
      <c r="F95" s="15"/>
      <c r="G95" s="1"/>
      <c r="H95" s="1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5">
      <c r="A96" s="27" t="s">
        <v>159</v>
      </c>
      <c r="B96" s="24" t="s">
        <v>40</v>
      </c>
      <c r="C96" s="24" t="s">
        <v>46</v>
      </c>
      <c r="D96" s="25">
        <v>3.63</v>
      </c>
      <c r="E96" s="25">
        <f>VLOOKUP(D96,AGNO!A$2:B$303,2,FALSE)</f>
        <v>91.36</v>
      </c>
      <c r="F96" s="25">
        <f>E96/2</f>
        <v>45.68</v>
      </c>
      <c r="G96" s="12">
        <v>81.63</v>
      </c>
      <c r="H96" s="22">
        <f>G96/2</f>
        <v>40.814999999999998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10">
        <v>0</v>
      </c>
      <c r="O96" s="10">
        <v>0</v>
      </c>
      <c r="P96" s="10">
        <v>0</v>
      </c>
      <c r="Q96" s="10">
        <v>0</v>
      </c>
      <c r="R96" s="23">
        <f>F96+H96+I96+J96+K96+L96+M96+N96+O96+P96+Q96</f>
        <v>86.495000000000005</v>
      </c>
      <c r="S96" s="9" t="s">
        <v>206</v>
      </c>
      <c r="T96" s="29"/>
    </row>
    <row r="97" spans="1:20" x14ac:dyDescent="0.25">
      <c r="A97" s="27" t="s">
        <v>137</v>
      </c>
      <c r="B97" s="24" t="s">
        <v>40</v>
      </c>
      <c r="C97" s="24" t="s">
        <v>39</v>
      </c>
      <c r="D97" s="25">
        <v>3.73</v>
      </c>
      <c r="E97" s="25">
        <f>VLOOKUP(D97,AGNO!A$2:B$303,2,FALSE)</f>
        <v>93.7</v>
      </c>
      <c r="F97" s="25">
        <f>E97/2</f>
        <v>46.85</v>
      </c>
      <c r="G97" s="12">
        <v>70</v>
      </c>
      <c r="H97" s="22">
        <f>G97/2</f>
        <v>35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10">
        <v>0</v>
      </c>
      <c r="O97" s="10">
        <v>0</v>
      </c>
      <c r="P97" s="10">
        <v>0</v>
      </c>
      <c r="Q97" s="10">
        <v>0</v>
      </c>
      <c r="R97" s="23">
        <f>F97+H97+I97+J97+K97+L97+M97+N97+O97+P97+Q97</f>
        <v>81.849999999999994</v>
      </c>
      <c r="S97" s="9" t="s">
        <v>206</v>
      </c>
      <c r="T97" s="29"/>
    </row>
    <row r="99" spans="1:20" x14ac:dyDescent="0.25">
      <c r="A99" s="27" t="s">
        <v>80</v>
      </c>
      <c r="B99" s="24" t="s">
        <v>17</v>
      </c>
      <c r="C99" s="24" t="s">
        <v>16</v>
      </c>
      <c r="D99" s="26" t="s">
        <v>191</v>
      </c>
      <c r="E99" s="25">
        <f>VLOOKUP(D99,AGNO!A$2:B$303,2,FALSE)</f>
        <v>100</v>
      </c>
      <c r="F99" s="25">
        <f t="shared" ref="F99:F104" si="15">E99/2</f>
        <v>50</v>
      </c>
      <c r="G99" s="12">
        <v>86.25</v>
      </c>
      <c r="H99" s="22">
        <f t="shared" ref="H99:H104" si="16">G99/2</f>
        <v>43.125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10">
        <v>0</v>
      </c>
      <c r="O99" s="10">
        <v>0</v>
      </c>
      <c r="P99" s="10">
        <v>0</v>
      </c>
      <c r="Q99" s="10">
        <v>0</v>
      </c>
      <c r="R99" s="23">
        <f t="shared" ref="R99:R104" si="17">F99+H99+I99+J99+K99+L99+M99+N99+O99+P99+Q99</f>
        <v>93.125</v>
      </c>
      <c r="S99" s="9" t="s">
        <v>206</v>
      </c>
      <c r="T99" s="29"/>
    </row>
    <row r="100" spans="1:20" x14ac:dyDescent="0.25">
      <c r="A100" s="27" t="s">
        <v>141</v>
      </c>
      <c r="B100" s="24" t="s">
        <v>17</v>
      </c>
      <c r="C100" s="24" t="s">
        <v>42</v>
      </c>
      <c r="D100" s="25">
        <v>3.77</v>
      </c>
      <c r="E100" s="25">
        <f>VLOOKUP(D100,AGNO!A$2:B$303,2,FALSE)</f>
        <v>94.63</v>
      </c>
      <c r="F100" s="25">
        <f t="shared" si="15"/>
        <v>47.314999999999998</v>
      </c>
      <c r="G100" s="12">
        <v>90</v>
      </c>
      <c r="H100" s="22">
        <f t="shared" si="16"/>
        <v>45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10">
        <v>0</v>
      </c>
      <c r="O100" s="10">
        <v>0</v>
      </c>
      <c r="P100" s="10">
        <v>0</v>
      </c>
      <c r="Q100" s="10">
        <v>0</v>
      </c>
      <c r="R100" s="23">
        <f t="shared" si="17"/>
        <v>92.314999999999998</v>
      </c>
      <c r="S100" s="9" t="s">
        <v>206</v>
      </c>
      <c r="T100" s="29"/>
    </row>
    <row r="101" spans="1:20" x14ac:dyDescent="0.25">
      <c r="A101" s="27" t="s">
        <v>119</v>
      </c>
      <c r="B101" s="24" t="s">
        <v>17</v>
      </c>
      <c r="C101" s="24" t="s">
        <v>34</v>
      </c>
      <c r="D101" s="25">
        <v>3.73</v>
      </c>
      <c r="E101" s="25">
        <f>VLOOKUP(D101,AGNO!A$2:B$303,2,FALSE)</f>
        <v>93.7</v>
      </c>
      <c r="F101" s="25">
        <f t="shared" si="15"/>
        <v>46.85</v>
      </c>
      <c r="G101" s="12">
        <v>86.25</v>
      </c>
      <c r="H101" s="22">
        <f t="shared" si="16"/>
        <v>43.125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10">
        <v>0</v>
      </c>
      <c r="O101" s="10">
        <v>0</v>
      </c>
      <c r="P101" s="10">
        <v>0</v>
      </c>
      <c r="Q101" s="10">
        <v>0</v>
      </c>
      <c r="R101" s="23">
        <f t="shared" si="17"/>
        <v>89.974999999999994</v>
      </c>
      <c r="S101" s="9" t="s">
        <v>206</v>
      </c>
      <c r="T101" s="29"/>
    </row>
    <row r="102" spans="1:20" x14ac:dyDescent="0.25">
      <c r="A102" s="27" t="s">
        <v>122</v>
      </c>
      <c r="B102" s="24" t="s">
        <v>17</v>
      </c>
      <c r="C102" s="24" t="s">
        <v>35</v>
      </c>
      <c r="D102" s="25">
        <v>3.93</v>
      </c>
      <c r="E102" s="25">
        <f>VLOOKUP(D102,AGNO!A$2:B$303,2,FALSE)</f>
        <v>98.36</v>
      </c>
      <c r="F102" s="25">
        <f t="shared" si="15"/>
        <v>49.18</v>
      </c>
      <c r="G102" s="12">
        <v>70</v>
      </c>
      <c r="H102" s="22">
        <f t="shared" si="16"/>
        <v>35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10">
        <v>0</v>
      </c>
      <c r="O102" s="10">
        <v>0</v>
      </c>
      <c r="P102" s="10">
        <v>0</v>
      </c>
      <c r="Q102" s="10">
        <v>0</v>
      </c>
      <c r="R102" s="23">
        <f t="shared" si="17"/>
        <v>84.18</v>
      </c>
      <c r="S102" s="9" t="s">
        <v>207</v>
      </c>
      <c r="T102" s="29"/>
    </row>
    <row r="103" spans="1:20" x14ac:dyDescent="0.25">
      <c r="A103" s="27" t="s">
        <v>140</v>
      </c>
      <c r="B103" s="24" t="s">
        <v>17</v>
      </c>
      <c r="C103" s="24" t="s">
        <v>41</v>
      </c>
      <c r="D103" s="25">
        <v>3.77</v>
      </c>
      <c r="E103" s="25">
        <f>VLOOKUP(D103,AGNO!A$2:B$303,2,FALSE)</f>
        <v>94.63</v>
      </c>
      <c r="F103" s="25">
        <f t="shared" si="15"/>
        <v>47.314999999999998</v>
      </c>
      <c r="G103" s="12">
        <v>80</v>
      </c>
      <c r="H103" s="22">
        <f t="shared" si="16"/>
        <v>40</v>
      </c>
      <c r="I103" s="8">
        <v>0</v>
      </c>
      <c r="J103" s="8">
        <v>0</v>
      </c>
      <c r="K103" s="8">
        <v>0</v>
      </c>
      <c r="L103" s="8">
        <v>0</v>
      </c>
      <c r="M103" s="8">
        <v>0</v>
      </c>
      <c r="N103" s="10">
        <v>-10</v>
      </c>
      <c r="O103" s="10">
        <v>0</v>
      </c>
      <c r="P103" s="10">
        <v>0</v>
      </c>
      <c r="Q103" s="10">
        <v>0</v>
      </c>
      <c r="R103" s="23">
        <f t="shared" si="17"/>
        <v>77.314999999999998</v>
      </c>
      <c r="S103" s="9" t="s">
        <v>207</v>
      </c>
      <c r="T103" s="29"/>
    </row>
    <row r="104" spans="1:20" x14ac:dyDescent="0.25">
      <c r="A104" s="27" t="s">
        <v>88</v>
      </c>
      <c r="B104" s="24" t="s">
        <v>17</v>
      </c>
      <c r="C104" s="24" t="s">
        <v>25</v>
      </c>
      <c r="D104" s="25">
        <v>3.89</v>
      </c>
      <c r="E104" s="25">
        <f>VLOOKUP(D104,AGNO!A$2:B$303,2,FALSE)</f>
        <v>97.43</v>
      </c>
      <c r="F104" s="25">
        <f t="shared" si="15"/>
        <v>48.715000000000003</v>
      </c>
      <c r="G104" s="12">
        <v>80</v>
      </c>
      <c r="H104" s="22">
        <f t="shared" si="16"/>
        <v>40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10">
        <v>-20</v>
      </c>
      <c r="O104" s="10">
        <v>0</v>
      </c>
      <c r="P104" s="10">
        <v>0</v>
      </c>
      <c r="Q104" s="10">
        <v>0</v>
      </c>
      <c r="R104" s="23">
        <f t="shared" si="17"/>
        <v>68.715000000000003</v>
      </c>
      <c r="S104" s="9" t="s">
        <v>207</v>
      </c>
      <c r="T104" s="29"/>
    </row>
    <row r="106" spans="1:20" x14ac:dyDescent="0.25">
      <c r="A106" s="27" t="s">
        <v>116</v>
      </c>
      <c r="B106" s="24" t="s">
        <v>33</v>
      </c>
      <c r="C106" s="24" t="s">
        <v>32</v>
      </c>
      <c r="D106" s="25">
        <v>3.67</v>
      </c>
      <c r="E106" s="25">
        <f>VLOOKUP(D106,AGNO!A$2:B$303,2,FALSE)</f>
        <v>92.3</v>
      </c>
      <c r="F106" s="25">
        <f>E106/2</f>
        <v>46.15</v>
      </c>
      <c r="G106" s="12">
        <v>88.75</v>
      </c>
      <c r="H106" s="22">
        <f>G106/2</f>
        <v>44.375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10">
        <v>0</v>
      </c>
      <c r="O106" s="10">
        <v>0</v>
      </c>
      <c r="P106" s="10">
        <v>0</v>
      </c>
      <c r="Q106" s="10">
        <v>0</v>
      </c>
      <c r="R106" s="23">
        <f>F106+H106+I106+J106+K106+L106+M106+N106+O106+P106+Q106</f>
        <v>90.525000000000006</v>
      </c>
      <c r="S106" s="9" t="s">
        <v>206</v>
      </c>
      <c r="T106" s="29"/>
    </row>
    <row r="107" spans="1:20" x14ac:dyDescent="0.25">
      <c r="A107" s="27" t="s">
        <v>131</v>
      </c>
      <c r="B107" s="24" t="s">
        <v>33</v>
      </c>
      <c r="C107" s="24" t="s">
        <v>38</v>
      </c>
      <c r="D107" s="25">
        <v>3.89</v>
      </c>
      <c r="E107" s="25">
        <f>VLOOKUP(D107,AGNO!A$2:B$303,2,FALSE)</f>
        <v>97.43</v>
      </c>
      <c r="F107" s="25">
        <f>E107/2</f>
        <v>48.715000000000003</v>
      </c>
      <c r="G107" s="12">
        <v>85.88</v>
      </c>
      <c r="H107" s="22">
        <f>G107/2</f>
        <v>42.94</v>
      </c>
      <c r="I107" s="8">
        <v>0</v>
      </c>
      <c r="J107" s="8">
        <v>0</v>
      </c>
      <c r="K107" s="8">
        <v>0</v>
      </c>
      <c r="L107" s="8">
        <v>5</v>
      </c>
      <c r="M107" s="8">
        <v>0</v>
      </c>
      <c r="N107" s="10">
        <v>0</v>
      </c>
      <c r="O107" s="10">
        <v>0</v>
      </c>
      <c r="P107" s="10">
        <v>0</v>
      </c>
      <c r="Q107" s="10">
        <v>0</v>
      </c>
      <c r="R107" s="23">
        <v>0</v>
      </c>
      <c r="S107" s="9" t="s">
        <v>203</v>
      </c>
      <c r="T107" s="29" t="s">
        <v>205</v>
      </c>
    </row>
    <row r="109" spans="1:20" x14ac:dyDescent="0.25">
      <c r="A109" s="27" t="s">
        <v>113</v>
      </c>
      <c r="B109" s="24" t="s">
        <v>30</v>
      </c>
      <c r="C109" s="24" t="s">
        <v>29</v>
      </c>
      <c r="D109" s="25">
        <v>3.42</v>
      </c>
      <c r="E109" s="25">
        <f>VLOOKUP(D109,AGNO!A$2:B$303,2,FALSE)</f>
        <v>86.46</v>
      </c>
      <c r="F109" s="25">
        <f>E109/2</f>
        <v>43.23</v>
      </c>
      <c r="G109" s="12">
        <v>90</v>
      </c>
      <c r="H109" s="22">
        <f>G109/2</f>
        <v>45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10">
        <v>0</v>
      </c>
      <c r="O109" s="10">
        <v>0</v>
      </c>
      <c r="P109" s="10">
        <v>0</v>
      </c>
      <c r="Q109" s="10">
        <v>0</v>
      </c>
      <c r="R109" s="23">
        <f>F109+H109+I109+J109+K109+L109+M109+N109+O109+P109+Q109</f>
        <v>88.22999999999999</v>
      </c>
      <c r="S109" s="9" t="s">
        <v>206</v>
      </c>
      <c r="T109" s="29"/>
    </row>
  </sheetData>
  <sortState xmlns:xlrd2="http://schemas.microsoft.com/office/spreadsheetml/2017/richdata2" ref="A2:T95">
    <sortCondition ref="B1:B95"/>
  </sortState>
  <pageMargins left="0.7" right="0.7" top="0.75" bottom="0.75" header="0.3" footer="0.3"/>
  <pageSetup paperSize="9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1D95-85AA-4B3E-9BBB-999DC13A57F4}">
  <dimension ref="A1:B303"/>
  <sheetViews>
    <sheetView topLeftCell="A7" workbookViewId="0"/>
  </sheetViews>
  <sheetFormatPr defaultRowHeight="15" x14ac:dyDescent="0.25"/>
  <cols>
    <col min="1" max="1" width="9" style="19" bestFit="1" customWidth="1"/>
    <col min="2" max="2" width="10.5703125" style="19" customWidth="1"/>
  </cols>
  <sheetData>
    <row r="1" spans="1:2" ht="60" x14ac:dyDescent="0.25">
      <c r="A1" s="18" t="s">
        <v>161</v>
      </c>
      <c r="B1" s="18" t="s">
        <v>162</v>
      </c>
    </row>
    <row r="2" spans="1:2" x14ac:dyDescent="0.25">
      <c r="A2" s="17" t="s">
        <v>191</v>
      </c>
      <c r="B2" s="17">
        <v>100</v>
      </c>
    </row>
    <row r="3" spans="1:2" x14ac:dyDescent="0.25">
      <c r="A3" s="17">
        <v>3.99</v>
      </c>
      <c r="B3" s="17">
        <v>99.76</v>
      </c>
    </row>
    <row r="4" spans="1:2" x14ac:dyDescent="0.25">
      <c r="A4" s="17">
        <v>3.98</v>
      </c>
      <c r="B4" s="17">
        <v>99.53</v>
      </c>
    </row>
    <row r="5" spans="1:2" x14ac:dyDescent="0.25">
      <c r="A5" s="17">
        <v>3.97</v>
      </c>
      <c r="B5" s="17" t="s">
        <v>194</v>
      </c>
    </row>
    <row r="6" spans="1:2" x14ac:dyDescent="0.25">
      <c r="A6" s="17">
        <v>3.96</v>
      </c>
      <c r="B6" s="17">
        <v>99.06</v>
      </c>
    </row>
    <row r="7" spans="1:2" x14ac:dyDescent="0.25">
      <c r="A7" s="17">
        <v>3.95</v>
      </c>
      <c r="B7" s="17">
        <v>98.83</v>
      </c>
    </row>
    <row r="8" spans="1:2" x14ac:dyDescent="0.25">
      <c r="A8" s="17">
        <v>3.94</v>
      </c>
      <c r="B8" s="17" t="s">
        <v>195</v>
      </c>
    </row>
    <row r="9" spans="1:2" x14ac:dyDescent="0.25">
      <c r="A9" s="17">
        <v>3.93</v>
      </c>
      <c r="B9" s="17">
        <v>98.36</v>
      </c>
    </row>
    <row r="10" spans="1:2" x14ac:dyDescent="0.25">
      <c r="A10" s="17">
        <v>3.92</v>
      </c>
      <c r="B10" s="17">
        <v>98.13</v>
      </c>
    </row>
    <row r="11" spans="1:2" x14ac:dyDescent="0.25">
      <c r="A11" s="17">
        <v>3.91</v>
      </c>
      <c r="B11" s="17" t="s">
        <v>196</v>
      </c>
    </row>
    <row r="12" spans="1:2" x14ac:dyDescent="0.25">
      <c r="A12" s="17" t="s">
        <v>164</v>
      </c>
      <c r="B12" s="17">
        <v>97.66</v>
      </c>
    </row>
    <row r="13" spans="1:2" x14ac:dyDescent="0.25">
      <c r="A13" s="17">
        <v>3.89</v>
      </c>
      <c r="B13" s="17">
        <v>97.43</v>
      </c>
    </row>
    <row r="14" spans="1:2" x14ac:dyDescent="0.25">
      <c r="A14" s="17">
        <v>3.88</v>
      </c>
      <c r="B14" s="17" t="s">
        <v>197</v>
      </c>
    </row>
    <row r="15" spans="1:2" x14ac:dyDescent="0.25">
      <c r="A15" s="17">
        <v>3.87</v>
      </c>
      <c r="B15" s="17">
        <v>96.96</v>
      </c>
    </row>
    <row r="16" spans="1:2" x14ac:dyDescent="0.25">
      <c r="A16" s="17">
        <v>3.86</v>
      </c>
      <c r="B16" s="17">
        <v>96.73</v>
      </c>
    </row>
    <row r="17" spans="1:2" x14ac:dyDescent="0.25">
      <c r="A17" s="17">
        <v>3.85</v>
      </c>
      <c r="B17" s="17" t="s">
        <v>198</v>
      </c>
    </row>
    <row r="18" spans="1:2" x14ac:dyDescent="0.25">
      <c r="A18" s="17">
        <v>3.84</v>
      </c>
      <c r="B18" s="17">
        <v>96.26</v>
      </c>
    </row>
    <row r="19" spans="1:2" x14ac:dyDescent="0.25">
      <c r="A19" s="17">
        <v>3.83</v>
      </c>
      <c r="B19" s="17">
        <v>96.03</v>
      </c>
    </row>
    <row r="20" spans="1:2" x14ac:dyDescent="0.25">
      <c r="A20" s="17">
        <v>3.82</v>
      </c>
      <c r="B20" s="17" t="s">
        <v>199</v>
      </c>
    </row>
    <row r="21" spans="1:2" x14ac:dyDescent="0.25">
      <c r="A21" s="17">
        <v>3.81</v>
      </c>
      <c r="B21" s="17">
        <v>95.56</v>
      </c>
    </row>
    <row r="22" spans="1:2" x14ac:dyDescent="0.25">
      <c r="A22" s="17" t="s">
        <v>165</v>
      </c>
      <c r="B22" s="17">
        <v>95.33</v>
      </c>
    </row>
    <row r="23" spans="1:2" x14ac:dyDescent="0.25">
      <c r="A23" s="17">
        <v>3.79</v>
      </c>
      <c r="B23" s="17" t="s">
        <v>200</v>
      </c>
    </row>
    <row r="24" spans="1:2" x14ac:dyDescent="0.25">
      <c r="A24" s="17">
        <v>3.78</v>
      </c>
      <c r="B24" s="17">
        <v>94.86</v>
      </c>
    </row>
    <row r="25" spans="1:2" x14ac:dyDescent="0.25">
      <c r="A25" s="17">
        <v>3.77</v>
      </c>
      <c r="B25" s="17">
        <v>94.63</v>
      </c>
    </row>
    <row r="26" spans="1:2" x14ac:dyDescent="0.25">
      <c r="A26" s="17">
        <v>3.76</v>
      </c>
      <c r="B26" s="17" t="s">
        <v>201</v>
      </c>
    </row>
    <row r="27" spans="1:2" x14ac:dyDescent="0.25">
      <c r="A27" s="17">
        <v>3.75</v>
      </c>
      <c r="B27" s="17">
        <v>94.16</v>
      </c>
    </row>
    <row r="28" spans="1:2" x14ac:dyDescent="0.25">
      <c r="A28" s="17">
        <v>3.74</v>
      </c>
      <c r="B28" s="17">
        <v>93.93</v>
      </c>
    </row>
    <row r="29" spans="1:2" x14ac:dyDescent="0.25">
      <c r="A29" s="17">
        <v>3.73</v>
      </c>
      <c r="B29" s="17">
        <v>93.7</v>
      </c>
    </row>
    <row r="30" spans="1:2" x14ac:dyDescent="0.25">
      <c r="A30" s="17">
        <v>3.72</v>
      </c>
      <c r="B30" s="17">
        <v>93.46</v>
      </c>
    </row>
    <row r="31" spans="1:2" x14ac:dyDescent="0.25">
      <c r="A31" s="17">
        <v>3.71</v>
      </c>
      <c r="B31" s="17">
        <v>93.23</v>
      </c>
    </row>
    <row r="32" spans="1:2" x14ac:dyDescent="0.25">
      <c r="A32" s="17" t="s">
        <v>163</v>
      </c>
      <c r="B32" s="17">
        <v>93</v>
      </c>
    </row>
    <row r="33" spans="1:2" x14ac:dyDescent="0.25">
      <c r="A33" s="17">
        <v>3.69</v>
      </c>
      <c r="B33" s="17">
        <v>92.76</v>
      </c>
    </row>
    <row r="34" spans="1:2" x14ac:dyDescent="0.25">
      <c r="A34" s="17">
        <v>3.68</v>
      </c>
      <c r="B34" s="17">
        <v>92.53</v>
      </c>
    </row>
    <row r="35" spans="1:2" x14ac:dyDescent="0.25">
      <c r="A35" s="17">
        <v>3.67</v>
      </c>
      <c r="B35" s="17">
        <v>92.3</v>
      </c>
    </row>
    <row r="36" spans="1:2" x14ac:dyDescent="0.25">
      <c r="A36" s="17">
        <v>3.66</v>
      </c>
      <c r="B36" s="17">
        <v>92.06</v>
      </c>
    </row>
    <row r="37" spans="1:2" x14ac:dyDescent="0.25">
      <c r="A37" s="17">
        <v>3.65</v>
      </c>
      <c r="B37" s="17">
        <v>91.83</v>
      </c>
    </row>
    <row r="38" spans="1:2" x14ac:dyDescent="0.25">
      <c r="A38" s="17">
        <v>3.64</v>
      </c>
      <c r="B38" s="17">
        <v>91.6</v>
      </c>
    </row>
    <row r="39" spans="1:2" x14ac:dyDescent="0.25">
      <c r="A39" s="17">
        <v>3.63</v>
      </c>
      <c r="B39" s="17">
        <v>91.36</v>
      </c>
    </row>
    <row r="40" spans="1:2" x14ac:dyDescent="0.25">
      <c r="A40" s="17">
        <v>3.62</v>
      </c>
      <c r="B40" s="17">
        <v>91.13</v>
      </c>
    </row>
    <row r="41" spans="1:2" x14ac:dyDescent="0.25">
      <c r="A41" s="17">
        <v>3.61</v>
      </c>
      <c r="B41" s="17" t="s">
        <v>202</v>
      </c>
    </row>
    <row r="42" spans="1:2" x14ac:dyDescent="0.25">
      <c r="A42" s="17" t="s">
        <v>166</v>
      </c>
      <c r="B42" s="17">
        <v>90.66</v>
      </c>
    </row>
    <row r="43" spans="1:2" x14ac:dyDescent="0.25">
      <c r="A43" s="17">
        <v>3.59</v>
      </c>
      <c r="B43" s="17">
        <v>90.43</v>
      </c>
    </row>
    <row r="44" spans="1:2" x14ac:dyDescent="0.25">
      <c r="A44" s="17">
        <v>3.58</v>
      </c>
      <c r="B44" s="17">
        <v>90.2</v>
      </c>
    </row>
    <row r="45" spans="1:2" x14ac:dyDescent="0.25">
      <c r="A45" s="17">
        <v>3.57</v>
      </c>
      <c r="B45" s="17">
        <v>89.96</v>
      </c>
    </row>
    <row r="46" spans="1:2" x14ac:dyDescent="0.25">
      <c r="A46" s="17">
        <v>3.56</v>
      </c>
      <c r="B46" s="17">
        <v>89.73</v>
      </c>
    </row>
    <row r="47" spans="1:2" x14ac:dyDescent="0.25">
      <c r="A47" s="17">
        <v>3.55</v>
      </c>
      <c r="B47" s="17">
        <v>89.5</v>
      </c>
    </row>
    <row r="48" spans="1:2" x14ac:dyDescent="0.25">
      <c r="A48" s="17">
        <v>3.54</v>
      </c>
      <c r="B48" s="17">
        <v>89.26</v>
      </c>
    </row>
    <row r="49" spans="1:2" x14ac:dyDescent="0.25">
      <c r="A49" s="17">
        <v>3.53</v>
      </c>
      <c r="B49" s="17">
        <v>89.03</v>
      </c>
    </row>
    <row r="50" spans="1:2" x14ac:dyDescent="0.25">
      <c r="A50" s="17">
        <v>3.52</v>
      </c>
      <c r="B50" s="17">
        <v>88.8</v>
      </c>
    </row>
    <row r="51" spans="1:2" x14ac:dyDescent="0.25">
      <c r="A51" s="17">
        <v>3.51</v>
      </c>
      <c r="B51" s="17">
        <v>88.56</v>
      </c>
    </row>
    <row r="52" spans="1:2" x14ac:dyDescent="0.25">
      <c r="A52" s="17" t="s">
        <v>167</v>
      </c>
      <c r="B52" s="17">
        <v>88.33</v>
      </c>
    </row>
    <row r="53" spans="1:2" x14ac:dyDescent="0.25">
      <c r="A53" s="17">
        <v>3.49</v>
      </c>
      <c r="B53" s="17">
        <v>88.1</v>
      </c>
    </row>
    <row r="54" spans="1:2" x14ac:dyDescent="0.25">
      <c r="A54" s="17">
        <v>3.48</v>
      </c>
      <c r="B54" s="17">
        <v>87.86</v>
      </c>
    </row>
    <row r="55" spans="1:2" x14ac:dyDescent="0.25">
      <c r="A55" s="17">
        <v>3.47</v>
      </c>
      <c r="B55" s="17">
        <v>87.63</v>
      </c>
    </row>
    <row r="56" spans="1:2" x14ac:dyDescent="0.25">
      <c r="A56" s="17">
        <v>3.46</v>
      </c>
      <c r="B56" s="17">
        <v>87.4</v>
      </c>
    </row>
    <row r="57" spans="1:2" x14ac:dyDescent="0.25">
      <c r="A57" s="17">
        <v>3.45</v>
      </c>
      <c r="B57" s="17">
        <v>87.16</v>
      </c>
    </row>
    <row r="58" spans="1:2" x14ac:dyDescent="0.25">
      <c r="A58" s="17">
        <v>3.44</v>
      </c>
      <c r="B58" s="17">
        <v>86.93</v>
      </c>
    </row>
    <row r="59" spans="1:2" x14ac:dyDescent="0.25">
      <c r="A59" s="17">
        <v>3.43</v>
      </c>
      <c r="B59" s="17">
        <v>86.7</v>
      </c>
    </row>
    <row r="60" spans="1:2" x14ac:dyDescent="0.25">
      <c r="A60" s="17">
        <v>3.42</v>
      </c>
      <c r="B60" s="17">
        <v>86.46</v>
      </c>
    </row>
    <row r="61" spans="1:2" x14ac:dyDescent="0.25">
      <c r="A61" s="17">
        <v>3.41</v>
      </c>
      <c r="B61" s="17">
        <v>86.23</v>
      </c>
    </row>
    <row r="62" spans="1:2" x14ac:dyDescent="0.25">
      <c r="A62" s="17" t="s">
        <v>168</v>
      </c>
      <c r="B62" s="17">
        <v>86</v>
      </c>
    </row>
    <row r="63" spans="1:2" x14ac:dyDescent="0.25">
      <c r="A63" s="17">
        <v>3.39</v>
      </c>
      <c r="B63" s="17">
        <v>85.76</v>
      </c>
    </row>
    <row r="64" spans="1:2" x14ac:dyDescent="0.25">
      <c r="A64" s="17">
        <v>3.38</v>
      </c>
      <c r="B64" s="17">
        <v>85.53</v>
      </c>
    </row>
    <row r="65" spans="1:2" x14ac:dyDescent="0.25">
      <c r="A65" s="17">
        <v>3.37</v>
      </c>
      <c r="B65" s="17">
        <v>85.3</v>
      </c>
    </row>
    <row r="66" spans="1:2" x14ac:dyDescent="0.25">
      <c r="A66" s="17">
        <v>3.36</v>
      </c>
      <c r="B66" s="17">
        <v>85.06</v>
      </c>
    </row>
    <row r="67" spans="1:2" x14ac:dyDescent="0.25">
      <c r="A67" s="17">
        <v>3.35</v>
      </c>
      <c r="B67" s="17">
        <v>84.83</v>
      </c>
    </row>
    <row r="68" spans="1:2" x14ac:dyDescent="0.25">
      <c r="A68" s="17">
        <v>3.34</v>
      </c>
      <c r="B68" s="17">
        <v>84.6</v>
      </c>
    </row>
    <row r="69" spans="1:2" x14ac:dyDescent="0.25">
      <c r="A69" s="17">
        <v>3.33</v>
      </c>
      <c r="B69" s="17">
        <v>84.36</v>
      </c>
    </row>
    <row r="70" spans="1:2" x14ac:dyDescent="0.25">
      <c r="A70" s="17">
        <v>3.32</v>
      </c>
      <c r="B70" s="17">
        <v>84.13</v>
      </c>
    </row>
    <row r="71" spans="1:2" x14ac:dyDescent="0.25">
      <c r="A71" s="17">
        <v>3.31</v>
      </c>
      <c r="B71" s="17">
        <v>83.9</v>
      </c>
    </row>
    <row r="72" spans="1:2" x14ac:dyDescent="0.25">
      <c r="A72" s="17" t="s">
        <v>190</v>
      </c>
      <c r="B72" s="17">
        <v>83.66</v>
      </c>
    </row>
    <row r="73" spans="1:2" x14ac:dyDescent="0.25">
      <c r="A73" s="17">
        <v>3.29</v>
      </c>
      <c r="B73" s="17">
        <v>83.43</v>
      </c>
    </row>
    <row r="74" spans="1:2" x14ac:dyDescent="0.25">
      <c r="A74" s="17">
        <v>3.28</v>
      </c>
      <c r="B74" s="17">
        <v>83.2</v>
      </c>
    </row>
    <row r="75" spans="1:2" x14ac:dyDescent="0.25">
      <c r="A75" s="17">
        <v>3.27</v>
      </c>
      <c r="B75" s="17">
        <v>82.96</v>
      </c>
    </row>
    <row r="76" spans="1:2" x14ac:dyDescent="0.25">
      <c r="A76" s="17">
        <v>3.26</v>
      </c>
      <c r="B76" s="17">
        <v>82.73</v>
      </c>
    </row>
    <row r="77" spans="1:2" x14ac:dyDescent="0.25">
      <c r="A77" s="17">
        <v>3.25</v>
      </c>
      <c r="B77" s="17">
        <v>82.5</v>
      </c>
    </row>
    <row r="78" spans="1:2" x14ac:dyDescent="0.25">
      <c r="A78" s="17">
        <v>3.24</v>
      </c>
      <c r="B78" s="17">
        <v>82.26</v>
      </c>
    </row>
    <row r="79" spans="1:2" x14ac:dyDescent="0.25">
      <c r="A79" s="17">
        <v>3.23</v>
      </c>
      <c r="B79" s="17">
        <v>82.03</v>
      </c>
    </row>
    <row r="80" spans="1:2" x14ac:dyDescent="0.25">
      <c r="A80" s="17">
        <v>3.22</v>
      </c>
      <c r="B80" s="17">
        <v>81.8</v>
      </c>
    </row>
    <row r="81" spans="1:2" x14ac:dyDescent="0.25">
      <c r="A81" s="17">
        <v>3.21</v>
      </c>
      <c r="B81" s="17">
        <v>81.56</v>
      </c>
    </row>
    <row r="82" spans="1:2" x14ac:dyDescent="0.25">
      <c r="A82" s="17" t="s">
        <v>189</v>
      </c>
      <c r="B82" s="17">
        <v>81.33</v>
      </c>
    </row>
    <row r="83" spans="1:2" x14ac:dyDescent="0.25">
      <c r="A83" s="17">
        <v>3.19</v>
      </c>
      <c r="B83" s="17">
        <v>81.099999999999994</v>
      </c>
    </row>
    <row r="84" spans="1:2" x14ac:dyDescent="0.25">
      <c r="A84" s="17">
        <v>3.18</v>
      </c>
      <c r="B84" s="17">
        <v>80.86</v>
      </c>
    </row>
    <row r="85" spans="1:2" x14ac:dyDescent="0.25">
      <c r="A85" s="17">
        <v>3.17</v>
      </c>
      <c r="B85" s="17">
        <v>80.63</v>
      </c>
    </row>
    <row r="86" spans="1:2" x14ac:dyDescent="0.25">
      <c r="A86" s="17">
        <v>3.16</v>
      </c>
      <c r="B86" s="17">
        <v>80.400000000000006</v>
      </c>
    </row>
    <row r="87" spans="1:2" x14ac:dyDescent="0.25">
      <c r="A87" s="17">
        <v>3.15</v>
      </c>
      <c r="B87" s="17">
        <v>80.16</v>
      </c>
    </row>
    <row r="88" spans="1:2" x14ac:dyDescent="0.25">
      <c r="A88" s="17">
        <v>3.14</v>
      </c>
      <c r="B88" s="17">
        <v>79.930000000000007</v>
      </c>
    </row>
    <row r="89" spans="1:2" x14ac:dyDescent="0.25">
      <c r="A89" s="17">
        <v>3.13</v>
      </c>
      <c r="B89" s="17">
        <v>79.7</v>
      </c>
    </row>
    <row r="90" spans="1:2" x14ac:dyDescent="0.25">
      <c r="A90" s="17">
        <v>3.12</v>
      </c>
      <c r="B90" s="17">
        <v>79.459999999999994</v>
      </c>
    </row>
    <row r="91" spans="1:2" x14ac:dyDescent="0.25">
      <c r="A91" s="17">
        <v>3.11</v>
      </c>
      <c r="B91" s="17">
        <v>79.23</v>
      </c>
    </row>
    <row r="92" spans="1:2" x14ac:dyDescent="0.25">
      <c r="A92" s="17" t="s">
        <v>188</v>
      </c>
      <c r="B92" s="17">
        <v>79</v>
      </c>
    </row>
    <row r="93" spans="1:2" x14ac:dyDescent="0.25">
      <c r="A93" s="17">
        <v>3.09</v>
      </c>
      <c r="B93" s="17">
        <v>78.760000000000005</v>
      </c>
    </row>
    <row r="94" spans="1:2" x14ac:dyDescent="0.25">
      <c r="A94" s="17">
        <v>3.08</v>
      </c>
      <c r="B94" s="17">
        <v>78.53</v>
      </c>
    </row>
    <row r="95" spans="1:2" x14ac:dyDescent="0.25">
      <c r="A95" s="17">
        <v>3.07</v>
      </c>
      <c r="B95" s="17">
        <v>78.3</v>
      </c>
    </row>
    <row r="96" spans="1:2" x14ac:dyDescent="0.25">
      <c r="A96" s="17">
        <v>3.06</v>
      </c>
      <c r="B96" s="17">
        <v>78.06</v>
      </c>
    </row>
    <row r="97" spans="1:2" x14ac:dyDescent="0.25">
      <c r="A97" s="17">
        <v>3.05</v>
      </c>
      <c r="B97" s="17">
        <v>77.83</v>
      </c>
    </row>
    <row r="98" spans="1:2" x14ac:dyDescent="0.25">
      <c r="A98" s="17">
        <v>3.04</v>
      </c>
      <c r="B98" s="17">
        <v>77.599999999999994</v>
      </c>
    </row>
    <row r="99" spans="1:2" x14ac:dyDescent="0.25">
      <c r="A99" s="17">
        <v>3.03</v>
      </c>
      <c r="B99" s="17">
        <v>77.36</v>
      </c>
    </row>
    <row r="100" spans="1:2" x14ac:dyDescent="0.25">
      <c r="A100" s="17">
        <v>3.02</v>
      </c>
      <c r="B100" s="17">
        <v>77.13</v>
      </c>
    </row>
    <row r="101" spans="1:2" x14ac:dyDescent="0.25">
      <c r="A101" s="17">
        <v>3.01</v>
      </c>
      <c r="B101" s="17">
        <v>76.900000000000006</v>
      </c>
    </row>
    <row r="102" spans="1:2" x14ac:dyDescent="0.25">
      <c r="A102" s="17" t="s">
        <v>187</v>
      </c>
      <c r="B102" s="17">
        <v>76.66</v>
      </c>
    </row>
    <row r="103" spans="1:2" x14ac:dyDescent="0.25">
      <c r="A103" s="17">
        <v>2.99</v>
      </c>
      <c r="B103" s="17">
        <v>76.430000000000007</v>
      </c>
    </row>
    <row r="104" spans="1:2" x14ac:dyDescent="0.25">
      <c r="A104" s="17">
        <v>2.98</v>
      </c>
      <c r="B104" s="17">
        <v>76.2</v>
      </c>
    </row>
    <row r="105" spans="1:2" x14ac:dyDescent="0.25">
      <c r="A105" s="17">
        <v>2.97</v>
      </c>
      <c r="B105" s="17">
        <v>75.959999999999994</v>
      </c>
    </row>
    <row r="106" spans="1:2" x14ac:dyDescent="0.25">
      <c r="A106" s="17">
        <v>2.96</v>
      </c>
      <c r="B106" s="17">
        <v>75.73</v>
      </c>
    </row>
    <row r="107" spans="1:2" x14ac:dyDescent="0.25">
      <c r="A107" s="17">
        <v>2.95</v>
      </c>
      <c r="B107" s="17">
        <v>75.5</v>
      </c>
    </row>
    <row r="108" spans="1:2" x14ac:dyDescent="0.25">
      <c r="A108" s="17">
        <v>2.94</v>
      </c>
      <c r="B108" s="17">
        <v>75.260000000000005</v>
      </c>
    </row>
    <row r="109" spans="1:2" x14ac:dyDescent="0.25">
      <c r="A109" s="17">
        <v>2.93</v>
      </c>
      <c r="B109" s="17">
        <v>75.03</v>
      </c>
    </row>
    <row r="110" spans="1:2" x14ac:dyDescent="0.25">
      <c r="A110" s="17">
        <v>2.92</v>
      </c>
      <c r="B110" s="17">
        <v>74.8</v>
      </c>
    </row>
    <row r="111" spans="1:2" x14ac:dyDescent="0.25">
      <c r="A111" s="17">
        <v>2.91</v>
      </c>
      <c r="B111" s="17">
        <v>74.56</v>
      </c>
    </row>
    <row r="112" spans="1:2" x14ac:dyDescent="0.25">
      <c r="A112" s="17" t="s">
        <v>186</v>
      </c>
      <c r="B112" s="17">
        <v>74.33</v>
      </c>
    </row>
    <row r="113" spans="1:2" x14ac:dyDescent="0.25">
      <c r="A113" s="17">
        <v>2.89</v>
      </c>
      <c r="B113" s="17">
        <v>74.099999999999994</v>
      </c>
    </row>
    <row r="114" spans="1:2" x14ac:dyDescent="0.25">
      <c r="A114" s="17">
        <v>2.88</v>
      </c>
      <c r="B114" s="17">
        <v>73.86</v>
      </c>
    </row>
    <row r="115" spans="1:2" x14ac:dyDescent="0.25">
      <c r="A115" s="17">
        <v>2.87</v>
      </c>
      <c r="B115" s="17">
        <v>73.63</v>
      </c>
    </row>
    <row r="116" spans="1:2" x14ac:dyDescent="0.25">
      <c r="A116" s="17">
        <v>2.86</v>
      </c>
      <c r="B116" s="17">
        <v>73.400000000000006</v>
      </c>
    </row>
    <row r="117" spans="1:2" x14ac:dyDescent="0.25">
      <c r="A117" s="17">
        <v>2.85</v>
      </c>
      <c r="B117" s="17">
        <v>73.16</v>
      </c>
    </row>
    <row r="118" spans="1:2" x14ac:dyDescent="0.25">
      <c r="A118" s="17">
        <v>2.84</v>
      </c>
      <c r="B118" s="17">
        <v>72.930000000000007</v>
      </c>
    </row>
    <row r="119" spans="1:2" x14ac:dyDescent="0.25">
      <c r="A119" s="17">
        <v>2.83</v>
      </c>
      <c r="B119" s="17">
        <v>72.7</v>
      </c>
    </row>
    <row r="120" spans="1:2" x14ac:dyDescent="0.25">
      <c r="A120" s="17">
        <v>2.82</v>
      </c>
      <c r="B120" s="17">
        <v>72.459999999999994</v>
      </c>
    </row>
    <row r="121" spans="1:2" x14ac:dyDescent="0.25">
      <c r="A121" s="17">
        <v>2.81</v>
      </c>
      <c r="B121" s="17">
        <v>72.23</v>
      </c>
    </row>
    <row r="122" spans="1:2" x14ac:dyDescent="0.25">
      <c r="A122" s="17" t="s">
        <v>185</v>
      </c>
      <c r="B122" s="17">
        <v>72</v>
      </c>
    </row>
    <row r="123" spans="1:2" x14ac:dyDescent="0.25">
      <c r="A123" s="17">
        <v>2.79</v>
      </c>
      <c r="B123" s="17">
        <v>71.760000000000005</v>
      </c>
    </row>
    <row r="124" spans="1:2" x14ac:dyDescent="0.25">
      <c r="A124" s="17">
        <v>2.78</v>
      </c>
      <c r="B124" s="17">
        <v>71.53</v>
      </c>
    </row>
    <row r="125" spans="1:2" x14ac:dyDescent="0.25">
      <c r="A125" s="17">
        <v>2.77</v>
      </c>
      <c r="B125" s="17">
        <v>71.3</v>
      </c>
    </row>
    <row r="126" spans="1:2" x14ac:dyDescent="0.25">
      <c r="A126" s="17">
        <v>2.76</v>
      </c>
      <c r="B126" s="17">
        <v>71.06</v>
      </c>
    </row>
    <row r="127" spans="1:2" x14ac:dyDescent="0.25">
      <c r="A127" s="17">
        <v>2.75</v>
      </c>
      <c r="B127" s="17">
        <v>70.83</v>
      </c>
    </row>
    <row r="128" spans="1:2" x14ac:dyDescent="0.25">
      <c r="A128" s="17">
        <v>2.74</v>
      </c>
      <c r="B128" s="17">
        <v>70.599999999999994</v>
      </c>
    </row>
    <row r="129" spans="1:2" x14ac:dyDescent="0.25">
      <c r="A129" s="17">
        <v>2.73</v>
      </c>
      <c r="B129" s="17">
        <v>70.36</v>
      </c>
    </row>
    <row r="130" spans="1:2" x14ac:dyDescent="0.25">
      <c r="A130" s="17">
        <v>2.72</v>
      </c>
      <c r="B130" s="17">
        <v>70.13</v>
      </c>
    </row>
    <row r="131" spans="1:2" x14ac:dyDescent="0.25">
      <c r="A131" s="17">
        <v>2.71</v>
      </c>
      <c r="B131" s="17">
        <v>69.900000000000006</v>
      </c>
    </row>
    <row r="132" spans="1:2" x14ac:dyDescent="0.25">
      <c r="A132" s="20" t="s">
        <v>184</v>
      </c>
      <c r="B132" s="17">
        <v>69.66</v>
      </c>
    </row>
    <row r="133" spans="1:2" x14ac:dyDescent="0.25">
      <c r="A133" s="17">
        <v>2.69</v>
      </c>
      <c r="B133" s="17">
        <v>69.430000000000007</v>
      </c>
    </row>
    <row r="134" spans="1:2" x14ac:dyDescent="0.25">
      <c r="A134" s="17">
        <v>2.68</v>
      </c>
      <c r="B134" s="17">
        <v>69.2</v>
      </c>
    </row>
    <row r="135" spans="1:2" x14ac:dyDescent="0.25">
      <c r="A135" s="17">
        <v>2.67</v>
      </c>
      <c r="B135" s="17">
        <v>68.959999999999994</v>
      </c>
    </row>
    <row r="136" spans="1:2" x14ac:dyDescent="0.25">
      <c r="A136" s="17">
        <v>2.66</v>
      </c>
      <c r="B136" s="17">
        <v>68.73</v>
      </c>
    </row>
    <row r="137" spans="1:2" x14ac:dyDescent="0.25">
      <c r="A137" s="17">
        <v>2.65</v>
      </c>
      <c r="B137" s="17">
        <v>68.5</v>
      </c>
    </row>
    <row r="138" spans="1:2" x14ac:dyDescent="0.25">
      <c r="A138" s="17">
        <v>2.64</v>
      </c>
      <c r="B138" s="17">
        <v>68.260000000000005</v>
      </c>
    </row>
    <row r="139" spans="1:2" x14ac:dyDescent="0.25">
      <c r="A139" s="17">
        <v>2.63</v>
      </c>
      <c r="B139" s="17">
        <v>68.03</v>
      </c>
    </row>
    <row r="140" spans="1:2" x14ac:dyDescent="0.25">
      <c r="A140" s="17">
        <v>2.62</v>
      </c>
      <c r="B140" s="17">
        <v>67.8</v>
      </c>
    </row>
    <row r="141" spans="1:2" x14ac:dyDescent="0.25">
      <c r="A141" s="17">
        <v>2.61</v>
      </c>
      <c r="B141" s="17">
        <v>67.56</v>
      </c>
    </row>
    <row r="142" spans="1:2" x14ac:dyDescent="0.25">
      <c r="A142" s="17" t="s">
        <v>183</v>
      </c>
      <c r="B142" s="17">
        <v>67.33</v>
      </c>
    </row>
    <row r="143" spans="1:2" x14ac:dyDescent="0.25">
      <c r="A143" s="17">
        <v>2.59</v>
      </c>
      <c r="B143" s="17">
        <v>67.099999999999994</v>
      </c>
    </row>
    <row r="144" spans="1:2" x14ac:dyDescent="0.25">
      <c r="A144" s="17">
        <v>2.58</v>
      </c>
      <c r="B144" s="17">
        <v>66.86</v>
      </c>
    </row>
    <row r="145" spans="1:2" x14ac:dyDescent="0.25">
      <c r="A145" s="17">
        <v>2.57</v>
      </c>
      <c r="B145" s="17">
        <v>66.63</v>
      </c>
    </row>
    <row r="146" spans="1:2" x14ac:dyDescent="0.25">
      <c r="A146" s="17">
        <v>2.56</v>
      </c>
      <c r="B146" s="17">
        <v>66.400000000000006</v>
      </c>
    </row>
    <row r="147" spans="1:2" x14ac:dyDescent="0.25">
      <c r="A147" s="17">
        <v>2.5499999999999998</v>
      </c>
      <c r="B147" s="17">
        <v>66.16</v>
      </c>
    </row>
    <row r="148" spans="1:2" x14ac:dyDescent="0.25">
      <c r="A148" s="17">
        <v>2.54</v>
      </c>
      <c r="B148" s="17">
        <v>65.930000000000007</v>
      </c>
    </row>
    <row r="149" spans="1:2" x14ac:dyDescent="0.25">
      <c r="A149" s="17">
        <v>2.5299999999999998</v>
      </c>
      <c r="B149" s="17">
        <v>65.7</v>
      </c>
    </row>
    <row r="150" spans="1:2" x14ac:dyDescent="0.25">
      <c r="A150" s="17">
        <v>2.52</v>
      </c>
      <c r="B150" s="17">
        <v>65.459999999999994</v>
      </c>
    </row>
    <row r="151" spans="1:2" x14ac:dyDescent="0.25">
      <c r="A151" s="17">
        <v>2.5099999999999998</v>
      </c>
      <c r="B151" s="17">
        <v>65.23</v>
      </c>
    </row>
    <row r="152" spans="1:2" x14ac:dyDescent="0.25">
      <c r="A152" s="17" t="s">
        <v>182</v>
      </c>
      <c r="B152" s="17">
        <v>65</v>
      </c>
    </row>
    <row r="153" spans="1:2" x14ac:dyDescent="0.25">
      <c r="A153" s="17">
        <v>2.4900000000000002</v>
      </c>
      <c r="B153" s="17">
        <v>64.760000000000005</v>
      </c>
    </row>
    <row r="154" spans="1:2" x14ac:dyDescent="0.25">
      <c r="A154" s="17">
        <v>2.48</v>
      </c>
      <c r="B154" s="17">
        <v>64.53</v>
      </c>
    </row>
    <row r="155" spans="1:2" x14ac:dyDescent="0.25">
      <c r="A155" s="17">
        <v>2.4700000000000002</v>
      </c>
      <c r="B155" s="17">
        <v>64.3</v>
      </c>
    </row>
    <row r="156" spans="1:2" x14ac:dyDescent="0.25">
      <c r="A156" s="17">
        <v>2.46</v>
      </c>
      <c r="B156" s="17">
        <v>64.06</v>
      </c>
    </row>
    <row r="157" spans="1:2" x14ac:dyDescent="0.25">
      <c r="A157" s="17">
        <v>2.4500000000000002</v>
      </c>
      <c r="B157" s="17">
        <v>63.83</v>
      </c>
    </row>
    <row r="158" spans="1:2" x14ac:dyDescent="0.25">
      <c r="A158" s="17">
        <v>2.44</v>
      </c>
      <c r="B158" s="17">
        <v>63.6</v>
      </c>
    </row>
    <row r="159" spans="1:2" x14ac:dyDescent="0.25">
      <c r="A159" s="17">
        <v>2.4300000000000002</v>
      </c>
      <c r="B159" s="17">
        <v>63.36</v>
      </c>
    </row>
    <row r="160" spans="1:2" x14ac:dyDescent="0.25">
      <c r="A160" s="17">
        <v>2.42</v>
      </c>
      <c r="B160" s="17">
        <v>63.13</v>
      </c>
    </row>
    <row r="161" spans="1:2" x14ac:dyDescent="0.25">
      <c r="A161" s="17">
        <v>2.41</v>
      </c>
      <c r="B161" s="17">
        <v>62.9</v>
      </c>
    </row>
    <row r="162" spans="1:2" x14ac:dyDescent="0.25">
      <c r="A162" s="17" t="s">
        <v>181</v>
      </c>
      <c r="B162" s="17">
        <v>62.66</v>
      </c>
    </row>
    <row r="163" spans="1:2" x14ac:dyDescent="0.25">
      <c r="A163" s="17">
        <v>2.39</v>
      </c>
      <c r="B163" s="17">
        <v>62.43</v>
      </c>
    </row>
    <row r="164" spans="1:2" x14ac:dyDescent="0.25">
      <c r="A164" s="17">
        <v>2.38</v>
      </c>
      <c r="B164" s="17">
        <v>62.2</v>
      </c>
    </row>
    <row r="165" spans="1:2" x14ac:dyDescent="0.25">
      <c r="A165" s="17">
        <v>2.37</v>
      </c>
      <c r="B165" s="17">
        <v>61.96</v>
      </c>
    </row>
    <row r="166" spans="1:2" x14ac:dyDescent="0.25">
      <c r="A166" s="17">
        <v>2.36</v>
      </c>
      <c r="B166" s="17">
        <v>61.73</v>
      </c>
    </row>
    <row r="167" spans="1:2" x14ac:dyDescent="0.25">
      <c r="A167" s="17">
        <v>2.35</v>
      </c>
      <c r="B167" s="17">
        <v>61.5</v>
      </c>
    </row>
    <row r="168" spans="1:2" x14ac:dyDescent="0.25">
      <c r="A168" s="17">
        <v>2.34</v>
      </c>
      <c r="B168" s="17">
        <v>61.26</v>
      </c>
    </row>
    <row r="169" spans="1:2" x14ac:dyDescent="0.25">
      <c r="A169" s="17">
        <v>2.33</v>
      </c>
      <c r="B169" s="17">
        <v>61.03</v>
      </c>
    </row>
    <row r="170" spans="1:2" x14ac:dyDescent="0.25">
      <c r="A170" s="17">
        <v>2.3199999999999998</v>
      </c>
      <c r="B170" s="17">
        <v>60.8</v>
      </c>
    </row>
    <row r="171" spans="1:2" x14ac:dyDescent="0.25">
      <c r="A171" s="17">
        <v>2.31</v>
      </c>
      <c r="B171" s="17">
        <v>60.56</v>
      </c>
    </row>
    <row r="172" spans="1:2" x14ac:dyDescent="0.25">
      <c r="A172" s="17" t="s">
        <v>180</v>
      </c>
      <c r="B172" s="17">
        <v>60.33</v>
      </c>
    </row>
    <row r="173" spans="1:2" x14ac:dyDescent="0.25">
      <c r="A173" s="17">
        <v>2.29</v>
      </c>
      <c r="B173" s="17">
        <v>60.1</v>
      </c>
    </row>
    <row r="174" spans="1:2" x14ac:dyDescent="0.25">
      <c r="A174" s="17">
        <v>2.2799999999999998</v>
      </c>
      <c r="B174" s="17">
        <v>59.86</v>
      </c>
    </row>
    <row r="175" spans="1:2" x14ac:dyDescent="0.25">
      <c r="A175" s="17">
        <v>2.27</v>
      </c>
      <c r="B175" s="17">
        <v>59.63</v>
      </c>
    </row>
    <row r="176" spans="1:2" x14ac:dyDescent="0.25">
      <c r="A176" s="17">
        <v>2.2599999999999998</v>
      </c>
      <c r="B176" s="17">
        <v>59.4</v>
      </c>
    </row>
    <row r="177" spans="1:2" x14ac:dyDescent="0.25">
      <c r="A177" s="17">
        <v>2.25</v>
      </c>
      <c r="B177" s="17">
        <v>59.16</v>
      </c>
    </row>
    <row r="178" spans="1:2" x14ac:dyDescent="0.25">
      <c r="A178" s="17">
        <v>2.2400000000000002</v>
      </c>
      <c r="B178" s="17">
        <v>58.93</v>
      </c>
    </row>
    <row r="179" spans="1:2" x14ac:dyDescent="0.25">
      <c r="A179" s="17">
        <v>2.23</v>
      </c>
      <c r="B179" s="17">
        <v>58.7</v>
      </c>
    </row>
    <row r="180" spans="1:2" x14ac:dyDescent="0.25">
      <c r="A180" s="17">
        <v>2.2200000000000002</v>
      </c>
      <c r="B180" s="17">
        <v>58.46</v>
      </c>
    </row>
    <row r="181" spans="1:2" x14ac:dyDescent="0.25">
      <c r="A181" s="17">
        <v>2.21</v>
      </c>
      <c r="B181" s="17">
        <v>58.23</v>
      </c>
    </row>
    <row r="182" spans="1:2" x14ac:dyDescent="0.25">
      <c r="A182" s="17" t="s">
        <v>179</v>
      </c>
      <c r="B182" s="17">
        <v>58</v>
      </c>
    </row>
    <row r="183" spans="1:2" x14ac:dyDescent="0.25">
      <c r="A183" s="17">
        <v>2.19</v>
      </c>
      <c r="B183" s="17">
        <v>57.76</v>
      </c>
    </row>
    <row r="184" spans="1:2" x14ac:dyDescent="0.25">
      <c r="A184" s="17">
        <v>2.1800000000000002</v>
      </c>
      <c r="B184" s="17">
        <v>57.53</v>
      </c>
    </row>
    <row r="185" spans="1:2" x14ac:dyDescent="0.25">
      <c r="A185" s="17">
        <v>2.17</v>
      </c>
      <c r="B185" s="17">
        <v>57.3</v>
      </c>
    </row>
    <row r="186" spans="1:2" x14ac:dyDescent="0.25">
      <c r="A186" s="17">
        <v>2.16</v>
      </c>
      <c r="B186" s="17">
        <v>57.06</v>
      </c>
    </row>
    <row r="187" spans="1:2" x14ac:dyDescent="0.25">
      <c r="A187" s="17">
        <v>2.15</v>
      </c>
      <c r="B187" s="17">
        <v>56.83</v>
      </c>
    </row>
    <row r="188" spans="1:2" x14ac:dyDescent="0.25">
      <c r="A188" s="17">
        <v>2.14</v>
      </c>
      <c r="B188" s="17">
        <v>56.6</v>
      </c>
    </row>
    <row r="189" spans="1:2" x14ac:dyDescent="0.25">
      <c r="A189" s="17">
        <v>2.13</v>
      </c>
      <c r="B189" s="17">
        <v>56.36</v>
      </c>
    </row>
    <row r="190" spans="1:2" x14ac:dyDescent="0.25">
      <c r="A190" s="17">
        <v>2.12</v>
      </c>
      <c r="B190" s="17">
        <v>56.13</v>
      </c>
    </row>
    <row r="191" spans="1:2" x14ac:dyDescent="0.25">
      <c r="A191" s="17">
        <v>2.11</v>
      </c>
      <c r="B191" s="17">
        <v>55.9</v>
      </c>
    </row>
    <row r="192" spans="1:2" x14ac:dyDescent="0.25">
      <c r="A192" s="17" t="s">
        <v>178</v>
      </c>
      <c r="B192" s="17">
        <v>55.66</v>
      </c>
    </row>
    <row r="193" spans="1:2" x14ac:dyDescent="0.25">
      <c r="A193" s="17">
        <v>2.09</v>
      </c>
      <c r="B193" s="17">
        <v>55.43</v>
      </c>
    </row>
    <row r="194" spans="1:2" x14ac:dyDescent="0.25">
      <c r="A194" s="17">
        <v>2.08</v>
      </c>
      <c r="B194" s="17">
        <v>55.2</v>
      </c>
    </row>
    <row r="195" spans="1:2" x14ac:dyDescent="0.25">
      <c r="A195" s="17">
        <v>2.0699999999999998</v>
      </c>
      <c r="B195" s="17">
        <v>54.96</v>
      </c>
    </row>
    <row r="196" spans="1:2" x14ac:dyDescent="0.25">
      <c r="A196" s="17">
        <v>2.06</v>
      </c>
      <c r="B196" s="17">
        <v>54.73</v>
      </c>
    </row>
    <row r="197" spans="1:2" x14ac:dyDescent="0.25">
      <c r="A197" s="17">
        <v>2.0499999999999998</v>
      </c>
      <c r="B197" s="17">
        <v>54.5</v>
      </c>
    </row>
    <row r="198" spans="1:2" x14ac:dyDescent="0.25">
      <c r="A198" s="17">
        <v>2.04</v>
      </c>
      <c r="B198" s="17">
        <v>54.26</v>
      </c>
    </row>
    <row r="199" spans="1:2" x14ac:dyDescent="0.25">
      <c r="A199" s="17">
        <v>2.0299999999999998</v>
      </c>
      <c r="B199" s="17">
        <v>54.03</v>
      </c>
    </row>
    <row r="200" spans="1:2" x14ac:dyDescent="0.25">
      <c r="A200" s="17">
        <v>2.02</v>
      </c>
      <c r="B200" s="17">
        <v>53.8</v>
      </c>
    </row>
    <row r="201" spans="1:2" x14ac:dyDescent="0.25">
      <c r="A201" s="17">
        <v>2.0099999999999998</v>
      </c>
      <c r="B201" s="17">
        <v>53.56</v>
      </c>
    </row>
    <row r="202" spans="1:2" x14ac:dyDescent="0.25">
      <c r="A202" s="17" t="s">
        <v>192</v>
      </c>
      <c r="B202" s="17">
        <v>53.33</v>
      </c>
    </row>
    <row r="203" spans="1:2" x14ac:dyDescent="0.25">
      <c r="A203" s="17">
        <v>1.99</v>
      </c>
      <c r="B203" s="17">
        <v>53.1</v>
      </c>
    </row>
    <row r="204" spans="1:2" x14ac:dyDescent="0.25">
      <c r="A204" s="17">
        <v>1.98</v>
      </c>
      <c r="B204" s="17">
        <v>52.86</v>
      </c>
    </row>
    <row r="205" spans="1:2" x14ac:dyDescent="0.25">
      <c r="A205" s="17">
        <v>1.97</v>
      </c>
      <c r="B205" s="17">
        <v>52.63</v>
      </c>
    </row>
    <row r="206" spans="1:2" x14ac:dyDescent="0.25">
      <c r="A206" s="17">
        <v>1.96</v>
      </c>
      <c r="B206" s="17">
        <v>52.4</v>
      </c>
    </row>
    <row r="207" spans="1:2" x14ac:dyDescent="0.25">
      <c r="A207" s="17">
        <v>1.95</v>
      </c>
      <c r="B207" s="17">
        <v>52.16</v>
      </c>
    </row>
    <row r="208" spans="1:2" x14ac:dyDescent="0.25">
      <c r="A208" s="17">
        <v>1.94</v>
      </c>
      <c r="B208" s="17">
        <v>51.93</v>
      </c>
    </row>
    <row r="209" spans="1:2" x14ac:dyDescent="0.25">
      <c r="A209" s="17">
        <v>1.93</v>
      </c>
      <c r="B209" s="17">
        <v>51.7</v>
      </c>
    </row>
    <row r="210" spans="1:2" x14ac:dyDescent="0.25">
      <c r="A210" s="17">
        <v>1.92</v>
      </c>
      <c r="B210" s="17">
        <v>51.46</v>
      </c>
    </row>
    <row r="211" spans="1:2" x14ac:dyDescent="0.25">
      <c r="A211" s="17">
        <v>1.91</v>
      </c>
      <c r="B211" s="17">
        <v>51.23</v>
      </c>
    </row>
    <row r="212" spans="1:2" x14ac:dyDescent="0.25">
      <c r="A212" s="17" t="s">
        <v>177</v>
      </c>
      <c r="B212" s="17">
        <v>51</v>
      </c>
    </row>
    <row r="213" spans="1:2" x14ac:dyDescent="0.25">
      <c r="A213" s="17">
        <v>1.89</v>
      </c>
      <c r="B213" s="17">
        <v>50.76</v>
      </c>
    </row>
    <row r="214" spans="1:2" x14ac:dyDescent="0.25">
      <c r="A214" s="17">
        <v>1.88</v>
      </c>
      <c r="B214" s="17">
        <v>50.53</v>
      </c>
    </row>
    <row r="215" spans="1:2" x14ac:dyDescent="0.25">
      <c r="A215" s="17">
        <v>1.87</v>
      </c>
      <c r="B215" s="17">
        <v>50.3</v>
      </c>
    </row>
    <row r="216" spans="1:2" x14ac:dyDescent="0.25">
      <c r="A216" s="17">
        <v>1.86</v>
      </c>
      <c r="B216" s="17">
        <v>50.06</v>
      </c>
    </row>
    <row r="217" spans="1:2" x14ac:dyDescent="0.25">
      <c r="A217" s="17">
        <v>1.85</v>
      </c>
      <c r="B217" s="17">
        <v>49.83</v>
      </c>
    </row>
    <row r="218" spans="1:2" x14ac:dyDescent="0.25">
      <c r="A218" s="17">
        <v>1.84</v>
      </c>
      <c r="B218" s="17">
        <v>49.6</v>
      </c>
    </row>
    <row r="219" spans="1:2" x14ac:dyDescent="0.25">
      <c r="A219" s="17">
        <v>1.83</v>
      </c>
      <c r="B219" s="17">
        <v>49.36</v>
      </c>
    </row>
    <row r="220" spans="1:2" x14ac:dyDescent="0.25">
      <c r="A220" s="17">
        <v>1.82</v>
      </c>
      <c r="B220" s="17">
        <v>49.13</v>
      </c>
    </row>
    <row r="221" spans="1:2" x14ac:dyDescent="0.25">
      <c r="A221" s="17">
        <v>1.81</v>
      </c>
      <c r="B221" s="17">
        <v>48.9</v>
      </c>
    </row>
    <row r="222" spans="1:2" x14ac:dyDescent="0.25">
      <c r="A222" s="17" t="s">
        <v>176</v>
      </c>
      <c r="B222" s="17">
        <v>48.66</v>
      </c>
    </row>
    <row r="223" spans="1:2" x14ac:dyDescent="0.25">
      <c r="A223" s="17">
        <v>1.79</v>
      </c>
      <c r="B223" s="17">
        <v>48.43</v>
      </c>
    </row>
    <row r="224" spans="1:2" x14ac:dyDescent="0.25">
      <c r="A224" s="17">
        <v>1.78</v>
      </c>
      <c r="B224" s="17">
        <v>48.2</v>
      </c>
    </row>
    <row r="225" spans="1:2" x14ac:dyDescent="0.25">
      <c r="A225" s="17">
        <v>1.77</v>
      </c>
      <c r="B225" s="17">
        <v>47.96</v>
      </c>
    </row>
    <row r="226" spans="1:2" x14ac:dyDescent="0.25">
      <c r="A226" s="17">
        <v>1.76</v>
      </c>
      <c r="B226" s="17">
        <v>47.73</v>
      </c>
    </row>
    <row r="227" spans="1:2" x14ac:dyDescent="0.25">
      <c r="A227" s="17">
        <v>1.75</v>
      </c>
      <c r="B227" s="17">
        <v>47.5</v>
      </c>
    </row>
    <row r="228" spans="1:2" x14ac:dyDescent="0.25">
      <c r="A228" s="17">
        <v>1.74</v>
      </c>
      <c r="B228" s="17">
        <v>47.26</v>
      </c>
    </row>
    <row r="229" spans="1:2" x14ac:dyDescent="0.25">
      <c r="A229" s="17">
        <v>1.73</v>
      </c>
      <c r="B229" s="17">
        <v>47.03</v>
      </c>
    </row>
    <row r="230" spans="1:2" x14ac:dyDescent="0.25">
      <c r="A230" s="17">
        <v>1.72</v>
      </c>
      <c r="B230" s="17">
        <v>46.8</v>
      </c>
    </row>
    <row r="231" spans="1:2" x14ac:dyDescent="0.25">
      <c r="A231" s="17">
        <v>1.71</v>
      </c>
      <c r="B231" s="17">
        <v>46.56</v>
      </c>
    </row>
    <row r="232" spans="1:2" x14ac:dyDescent="0.25">
      <c r="A232" s="17" t="s">
        <v>175</v>
      </c>
      <c r="B232" s="17">
        <v>46.33</v>
      </c>
    </row>
    <row r="233" spans="1:2" x14ac:dyDescent="0.25">
      <c r="A233" s="17">
        <v>1.69</v>
      </c>
      <c r="B233" s="17">
        <v>46.1</v>
      </c>
    </row>
    <row r="234" spans="1:2" x14ac:dyDescent="0.25">
      <c r="A234" s="17">
        <v>1.68</v>
      </c>
      <c r="B234" s="17">
        <v>45.86</v>
      </c>
    </row>
    <row r="235" spans="1:2" x14ac:dyDescent="0.25">
      <c r="A235" s="17">
        <v>1.67</v>
      </c>
      <c r="B235" s="17">
        <v>45.63</v>
      </c>
    </row>
    <row r="236" spans="1:2" x14ac:dyDescent="0.25">
      <c r="A236" s="17">
        <v>1.66</v>
      </c>
      <c r="B236" s="17">
        <v>45.4</v>
      </c>
    </row>
    <row r="237" spans="1:2" x14ac:dyDescent="0.25">
      <c r="A237" s="17">
        <v>1.65</v>
      </c>
      <c r="B237" s="17">
        <v>45.16</v>
      </c>
    </row>
    <row r="238" spans="1:2" x14ac:dyDescent="0.25">
      <c r="A238" s="17">
        <v>1.64</v>
      </c>
      <c r="B238" s="17">
        <v>44.93</v>
      </c>
    </row>
    <row r="239" spans="1:2" x14ac:dyDescent="0.25">
      <c r="A239" s="17">
        <v>1.63</v>
      </c>
      <c r="B239" s="17">
        <v>44.7</v>
      </c>
    </row>
    <row r="240" spans="1:2" x14ac:dyDescent="0.25">
      <c r="A240" s="17">
        <v>1.62</v>
      </c>
      <c r="B240" s="17">
        <v>44.46</v>
      </c>
    </row>
    <row r="241" spans="1:2" x14ac:dyDescent="0.25">
      <c r="A241" s="17">
        <v>1.61</v>
      </c>
      <c r="B241" s="17">
        <v>44.23</v>
      </c>
    </row>
    <row r="242" spans="1:2" x14ac:dyDescent="0.25">
      <c r="A242" s="17" t="s">
        <v>174</v>
      </c>
      <c r="B242" s="17">
        <v>44</v>
      </c>
    </row>
    <row r="243" spans="1:2" x14ac:dyDescent="0.25">
      <c r="A243" s="17">
        <v>1.59</v>
      </c>
      <c r="B243" s="17">
        <v>43.76</v>
      </c>
    </row>
    <row r="244" spans="1:2" x14ac:dyDescent="0.25">
      <c r="A244" s="17">
        <v>1.58</v>
      </c>
      <c r="B244" s="17">
        <v>43.53</v>
      </c>
    </row>
    <row r="245" spans="1:2" x14ac:dyDescent="0.25">
      <c r="A245" s="17">
        <v>1.57</v>
      </c>
      <c r="B245" s="17">
        <v>43.3</v>
      </c>
    </row>
    <row r="246" spans="1:2" x14ac:dyDescent="0.25">
      <c r="A246" s="17">
        <v>1.56</v>
      </c>
      <c r="B246" s="17">
        <v>43.06</v>
      </c>
    </row>
    <row r="247" spans="1:2" x14ac:dyDescent="0.25">
      <c r="A247" s="17">
        <v>1.55</v>
      </c>
      <c r="B247" s="17">
        <v>42.83</v>
      </c>
    </row>
    <row r="248" spans="1:2" x14ac:dyDescent="0.25">
      <c r="A248" s="17">
        <v>1.54</v>
      </c>
      <c r="B248" s="17">
        <v>42.6</v>
      </c>
    </row>
    <row r="249" spans="1:2" x14ac:dyDescent="0.25">
      <c r="A249" s="17">
        <v>1.53</v>
      </c>
      <c r="B249" s="17">
        <v>42.36</v>
      </c>
    </row>
    <row r="250" spans="1:2" x14ac:dyDescent="0.25">
      <c r="A250" s="17">
        <v>1.52</v>
      </c>
      <c r="B250" s="17">
        <v>42.13</v>
      </c>
    </row>
    <row r="251" spans="1:2" x14ac:dyDescent="0.25">
      <c r="A251" s="17">
        <v>1.51</v>
      </c>
      <c r="B251" s="17">
        <v>41.9</v>
      </c>
    </row>
    <row r="252" spans="1:2" x14ac:dyDescent="0.25">
      <c r="A252" s="17" t="s">
        <v>173</v>
      </c>
      <c r="B252" s="17">
        <v>41.66</v>
      </c>
    </row>
    <row r="253" spans="1:2" x14ac:dyDescent="0.25">
      <c r="A253" s="17">
        <v>1.49</v>
      </c>
      <c r="B253" s="17">
        <v>41.43</v>
      </c>
    </row>
    <row r="254" spans="1:2" x14ac:dyDescent="0.25">
      <c r="A254" s="17">
        <v>1.48</v>
      </c>
      <c r="B254" s="17">
        <v>41.2</v>
      </c>
    </row>
    <row r="255" spans="1:2" x14ac:dyDescent="0.25">
      <c r="A255" s="17">
        <v>1.47</v>
      </c>
      <c r="B255" s="17">
        <v>40.96</v>
      </c>
    </row>
    <row r="256" spans="1:2" x14ac:dyDescent="0.25">
      <c r="A256" s="17">
        <v>1.46</v>
      </c>
      <c r="B256" s="17">
        <v>40.729999999999997</v>
      </c>
    </row>
    <row r="257" spans="1:2" x14ac:dyDescent="0.25">
      <c r="A257" s="17">
        <v>1.45</v>
      </c>
      <c r="B257" s="17">
        <v>40.5</v>
      </c>
    </row>
    <row r="258" spans="1:2" x14ac:dyDescent="0.25">
      <c r="A258" s="17">
        <v>1.44</v>
      </c>
      <c r="B258" s="17">
        <v>40.26</v>
      </c>
    </row>
    <row r="259" spans="1:2" x14ac:dyDescent="0.25">
      <c r="A259" s="17">
        <v>1.43</v>
      </c>
      <c r="B259" s="17">
        <v>40.03</v>
      </c>
    </row>
    <row r="260" spans="1:2" x14ac:dyDescent="0.25">
      <c r="A260" s="17">
        <v>1.42</v>
      </c>
      <c r="B260" s="17">
        <v>39.799999999999997</v>
      </c>
    </row>
    <row r="261" spans="1:2" x14ac:dyDescent="0.25">
      <c r="A261" s="17">
        <v>1.41</v>
      </c>
      <c r="B261" s="17">
        <v>39.56</v>
      </c>
    </row>
    <row r="262" spans="1:2" x14ac:dyDescent="0.25">
      <c r="A262" s="17" t="s">
        <v>172</v>
      </c>
      <c r="B262" s="17">
        <v>39.33</v>
      </c>
    </row>
    <row r="263" spans="1:2" x14ac:dyDescent="0.25">
      <c r="A263" s="17">
        <v>1.39</v>
      </c>
      <c r="B263" s="17">
        <v>39.1</v>
      </c>
    </row>
    <row r="264" spans="1:2" x14ac:dyDescent="0.25">
      <c r="A264" s="17">
        <v>1.38</v>
      </c>
      <c r="B264" s="17">
        <v>38.86</v>
      </c>
    </row>
    <row r="265" spans="1:2" x14ac:dyDescent="0.25">
      <c r="A265" s="17">
        <v>1.37</v>
      </c>
      <c r="B265" s="17">
        <v>38.630000000000003</v>
      </c>
    </row>
    <row r="266" spans="1:2" x14ac:dyDescent="0.25">
      <c r="A266" s="17">
        <v>1.36</v>
      </c>
      <c r="B266" s="17">
        <v>38.4</v>
      </c>
    </row>
    <row r="267" spans="1:2" x14ac:dyDescent="0.25">
      <c r="A267" s="17">
        <v>1.35</v>
      </c>
      <c r="B267" s="17">
        <v>38.159999999999997</v>
      </c>
    </row>
    <row r="268" spans="1:2" x14ac:dyDescent="0.25">
      <c r="A268" s="17">
        <v>1.34</v>
      </c>
      <c r="B268" s="17">
        <v>37.93</v>
      </c>
    </row>
    <row r="269" spans="1:2" x14ac:dyDescent="0.25">
      <c r="A269" s="17">
        <v>1.33</v>
      </c>
      <c r="B269" s="17">
        <v>37.700000000000003</v>
      </c>
    </row>
    <row r="270" spans="1:2" x14ac:dyDescent="0.25">
      <c r="A270" s="17">
        <v>1.32</v>
      </c>
      <c r="B270" s="17">
        <v>37.46</v>
      </c>
    </row>
    <row r="271" spans="1:2" x14ac:dyDescent="0.25">
      <c r="A271" s="17">
        <v>1.31</v>
      </c>
      <c r="B271" s="17">
        <v>37.229999999999997</v>
      </c>
    </row>
    <row r="272" spans="1:2" x14ac:dyDescent="0.25">
      <c r="A272" s="17" t="s">
        <v>171</v>
      </c>
      <c r="B272" s="17">
        <v>37</v>
      </c>
    </row>
    <row r="273" spans="1:2" x14ac:dyDescent="0.25">
      <c r="A273" s="17">
        <v>1.29</v>
      </c>
      <c r="B273" s="17">
        <v>36.76</v>
      </c>
    </row>
    <row r="274" spans="1:2" x14ac:dyDescent="0.25">
      <c r="A274" s="17">
        <v>1.28</v>
      </c>
      <c r="B274" s="17">
        <v>36.53</v>
      </c>
    </row>
    <row r="275" spans="1:2" x14ac:dyDescent="0.25">
      <c r="A275" s="17">
        <v>1.27</v>
      </c>
      <c r="B275" s="17">
        <v>36.299999999999997</v>
      </c>
    </row>
    <row r="276" spans="1:2" x14ac:dyDescent="0.25">
      <c r="A276" s="17">
        <v>1.26</v>
      </c>
      <c r="B276" s="17">
        <v>36.06</v>
      </c>
    </row>
    <row r="277" spans="1:2" x14ac:dyDescent="0.25">
      <c r="A277" s="17">
        <v>1.25</v>
      </c>
      <c r="B277" s="17">
        <v>35.83</v>
      </c>
    </row>
    <row r="278" spans="1:2" x14ac:dyDescent="0.25">
      <c r="A278" s="17">
        <v>1.24</v>
      </c>
      <c r="B278" s="17">
        <v>35.6</v>
      </c>
    </row>
    <row r="279" spans="1:2" x14ac:dyDescent="0.25">
      <c r="A279" s="17">
        <v>1.23</v>
      </c>
      <c r="B279" s="17">
        <v>35.36</v>
      </c>
    </row>
    <row r="280" spans="1:2" x14ac:dyDescent="0.25">
      <c r="A280" s="17">
        <v>1.22</v>
      </c>
      <c r="B280" s="17">
        <v>35.130000000000003</v>
      </c>
    </row>
    <row r="281" spans="1:2" x14ac:dyDescent="0.25">
      <c r="A281" s="17">
        <v>1.21</v>
      </c>
      <c r="B281" s="17">
        <v>34.9</v>
      </c>
    </row>
    <row r="282" spans="1:2" x14ac:dyDescent="0.25">
      <c r="A282" s="17" t="s">
        <v>170</v>
      </c>
      <c r="B282" s="17">
        <v>34.659999999999997</v>
      </c>
    </row>
    <row r="283" spans="1:2" x14ac:dyDescent="0.25">
      <c r="A283" s="17">
        <v>1.19</v>
      </c>
      <c r="B283" s="17">
        <v>34.43</v>
      </c>
    </row>
    <row r="284" spans="1:2" x14ac:dyDescent="0.25">
      <c r="A284" s="17">
        <v>1.18</v>
      </c>
      <c r="B284" s="17">
        <v>34.200000000000003</v>
      </c>
    </row>
    <row r="285" spans="1:2" x14ac:dyDescent="0.25">
      <c r="A285" s="17">
        <v>1.17</v>
      </c>
      <c r="B285" s="17">
        <v>33.96</v>
      </c>
    </row>
    <row r="286" spans="1:2" x14ac:dyDescent="0.25">
      <c r="A286" s="17">
        <v>1.1599999999999999</v>
      </c>
      <c r="B286" s="17">
        <v>33.729999999999997</v>
      </c>
    </row>
    <row r="287" spans="1:2" x14ac:dyDescent="0.25">
      <c r="A287" s="17">
        <v>1.1499999999999999</v>
      </c>
      <c r="B287" s="17">
        <v>33.5</v>
      </c>
    </row>
    <row r="288" spans="1:2" x14ac:dyDescent="0.25">
      <c r="A288" s="17">
        <v>1.1399999999999999</v>
      </c>
      <c r="B288" s="17">
        <v>33.26</v>
      </c>
    </row>
    <row r="289" spans="1:2" x14ac:dyDescent="0.25">
      <c r="A289" s="17">
        <v>1.1299999999999999</v>
      </c>
      <c r="B289" s="17">
        <v>33.03</v>
      </c>
    </row>
    <row r="290" spans="1:2" x14ac:dyDescent="0.25">
      <c r="A290" s="17">
        <v>1.1200000000000001</v>
      </c>
      <c r="B290" s="17">
        <v>32.799999999999997</v>
      </c>
    </row>
    <row r="291" spans="1:2" x14ac:dyDescent="0.25">
      <c r="A291" s="17">
        <v>1.1100000000000001</v>
      </c>
      <c r="B291" s="17">
        <v>32.56</v>
      </c>
    </row>
    <row r="292" spans="1:2" x14ac:dyDescent="0.25">
      <c r="A292" s="17" t="s">
        <v>169</v>
      </c>
      <c r="B292" s="17">
        <v>32.33</v>
      </c>
    </row>
    <row r="293" spans="1:2" x14ac:dyDescent="0.25">
      <c r="A293" s="17">
        <v>1.0900000000000001</v>
      </c>
      <c r="B293" s="17">
        <v>32.1</v>
      </c>
    </row>
    <row r="294" spans="1:2" x14ac:dyDescent="0.25">
      <c r="A294" s="17">
        <v>1.08</v>
      </c>
      <c r="B294" s="17">
        <v>31.86</v>
      </c>
    </row>
    <row r="295" spans="1:2" x14ac:dyDescent="0.25">
      <c r="A295" s="17">
        <v>1.07</v>
      </c>
      <c r="B295" s="17">
        <v>31.63</v>
      </c>
    </row>
    <row r="296" spans="1:2" x14ac:dyDescent="0.25">
      <c r="A296" s="17">
        <v>1.06</v>
      </c>
      <c r="B296" s="17">
        <v>31.4</v>
      </c>
    </row>
    <row r="297" spans="1:2" x14ac:dyDescent="0.25">
      <c r="A297" s="17">
        <v>1.05</v>
      </c>
      <c r="B297" s="17">
        <v>31.16</v>
      </c>
    </row>
    <row r="298" spans="1:2" x14ac:dyDescent="0.25">
      <c r="A298" s="17">
        <v>1.04</v>
      </c>
      <c r="B298" s="17">
        <v>30.93</v>
      </c>
    </row>
    <row r="299" spans="1:2" x14ac:dyDescent="0.25">
      <c r="A299" s="17">
        <v>1.03</v>
      </c>
      <c r="B299" s="17">
        <v>30.7</v>
      </c>
    </row>
    <row r="300" spans="1:2" x14ac:dyDescent="0.25">
      <c r="A300" s="17">
        <v>1.02</v>
      </c>
      <c r="B300" s="17">
        <v>30.46</v>
      </c>
    </row>
    <row r="301" spans="1:2" x14ac:dyDescent="0.25">
      <c r="A301" s="17">
        <v>1.01</v>
      </c>
      <c r="B301" s="17">
        <v>30.23</v>
      </c>
    </row>
    <row r="302" spans="1:2" x14ac:dyDescent="0.25">
      <c r="A302" s="17" t="s">
        <v>193</v>
      </c>
      <c r="B302" s="17">
        <v>30</v>
      </c>
    </row>
    <row r="303" spans="1:2" x14ac:dyDescent="0.25">
      <c r="A303" s="17">
        <v>0</v>
      </c>
      <c r="B303" s="1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Erasmus+ SMP 2025 Liste</vt:lpstr>
      <vt:lpstr>AGNO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2025-03-21T22:41:52Z</dcterms:modified>
  <cp:category/>
</cp:coreProperties>
</file>