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/>
  <mc:AlternateContent xmlns:mc="http://schemas.openxmlformats.org/markup-compatibility/2006">
    <mc:Choice Requires="x15">
      <x15ac:absPath xmlns:x15ac="http://schemas.microsoft.com/office/spreadsheetml/2010/11/ac" url="/Users/bbsoyer/Desktop/22042021/öğrenim son açıklama/Öğrenim_Hareketliliği_Liste_ve_Sonuç_Açıklama_Metni/"/>
    </mc:Choice>
  </mc:AlternateContent>
  <xr:revisionPtr revIDLastSave="0" documentId="13_ncr:1_{45A95675-F54D-374F-AF4D-577530C89408}" xr6:coauthVersionLast="46" xr6:coauthVersionMax="46" xr10:uidLastSave="{00000000-0000-0000-0000-000000000000}"/>
  <bookViews>
    <workbookView xWindow="0" yWindow="0" windowWidth="28800" windowHeight="18000" xr2:uid="{00000000-000D-0000-FFFF-FFFF00000000}"/>
  </bookViews>
  <sheets>
    <sheet name="Liste" sheetId="22" r:id="rId1"/>
    <sheet name="Fen Bilimleri Enstitüsü" sheetId="3" r:id="rId2"/>
    <sheet name="Havacılık ve Uzay Bilimleri" sheetId="14" r:id="rId3"/>
    <sheet name="Hukuk" sheetId="6" r:id="rId4"/>
    <sheet name="İnsan ve Toplum Bilimleri" sheetId="15" r:id="rId5"/>
    <sheet name="İşletme" sheetId="7" r:id="rId6"/>
    <sheet name="Mühendislik ve Doğa Bil." sheetId="8" r:id="rId7"/>
    <sheet name="Sağlık Bil. Enst." sheetId="9" r:id="rId8"/>
    <sheet name="Sağlık Bil. Fakültesi" sheetId="11" r:id="rId9"/>
    <sheet name="Siyasal Bilgiler" sheetId="12" r:id="rId10"/>
    <sheet name="Sosyal Bilimler Enst." sheetId="13" r:id="rId11"/>
    <sheet name="Spor Bilimleri" sheetId="23" r:id="rId12"/>
    <sheet name="Şereflikoçhisar Uygulamalı Bil." sheetId="16" r:id="rId13"/>
    <sheet name="YÖK AGNO" sheetId="2" r:id="rId14"/>
  </sheets>
  <externalReferences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0" i="22" l="1"/>
  <c r="F310" i="22"/>
  <c r="G310" i="22" s="1"/>
  <c r="L310" i="22" s="1"/>
  <c r="I230" i="22"/>
  <c r="F230" i="22"/>
  <c r="G230" i="22" s="1"/>
  <c r="I229" i="22"/>
  <c r="F229" i="22"/>
  <c r="G229" i="22" s="1"/>
  <c r="I228" i="22"/>
  <c r="F228" i="22"/>
  <c r="G228" i="22" s="1"/>
  <c r="I227" i="22"/>
  <c r="F227" i="22"/>
  <c r="G227" i="22" s="1"/>
  <c r="I226" i="22"/>
  <c r="F226" i="22"/>
  <c r="G226" i="22" s="1"/>
  <c r="I225" i="22"/>
  <c r="F225" i="22"/>
  <c r="G225" i="22" s="1"/>
  <c r="L225" i="22" s="1"/>
  <c r="I224" i="22"/>
  <c r="F224" i="22"/>
  <c r="G224" i="22" s="1"/>
  <c r="L224" i="22" s="1"/>
  <c r="I223" i="22"/>
  <c r="F223" i="22"/>
  <c r="G223" i="22" s="1"/>
  <c r="L223" i="22" s="1"/>
  <c r="I222" i="22"/>
  <c r="F222" i="22"/>
  <c r="G222" i="22" s="1"/>
  <c r="L222" i="22" s="1"/>
  <c r="I221" i="22"/>
  <c r="F221" i="22"/>
  <c r="G221" i="22" s="1"/>
  <c r="L221" i="22" s="1"/>
  <c r="I220" i="22"/>
  <c r="F220" i="22"/>
  <c r="G220" i="22" s="1"/>
  <c r="L220" i="22" s="1"/>
  <c r="I219" i="22"/>
  <c r="F219" i="22"/>
  <c r="G219" i="22" s="1"/>
  <c r="L219" i="22" s="1"/>
  <c r="I218" i="22"/>
  <c r="F218" i="22"/>
  <c r="G218" i="22" s="1"/>
  <c r="L218" i="22" s="1"/>
  <c r="I217" i="22"/>
  <c r="F217" i="22"/>
  <c r="G217" i="22" s="1"/>
  <c r="L217" i="22" s="1"/>
  <c r="I216" i="22"/>
  <c r="F216" i="22"/>
  <c r="G216" i="22" s="1"/>
  <c r="L216" i="22" s="1"/>
  <c r="I215" i="22"/>
  <c r="F215" i="22"/>
  <c r="G215" i="22" s="1"/>
  <c r="L215" i="22" s="1"/>
  <c r="I2" i="23"/>
  <c r="F2" i="23"/>
  <c r="G2" i="23" s="1"/>
  <c r="L2" i="23" s="1"/>
  <c r="I317" i="22"/>
  <c r="F317" i="22"/>
  <c r="G317" i="22" s="1"/>
  <c r="I316" i="22"/>
  <c r="F316" i="22"/>
  <c r="G316" i="22" s="1"/>
  <c r="L316" i="22" s="1"/>
  <c r="I315" i="22"/>
  <c r="F315" i="22"/>
  <c r="G315" i="22" s="1"/>
  <c r="L315" i="22" s="1"/>
  <c r="I314" i="22"/>
  <c r="F314" i="22"/>
  <c r="G314" i="22" s="1"/>
  <c r="L314" i="22" s="1"/>
  <c r="I313" i="22"/>
  <c r="F313" i="22"/>
  <c r="G313" i="22" s="1"/>
  <c r="L313" i="22" s="1"/>
  <c r="I307" i="22"/>
  <c r="F307" i="22"/>
  <c r="G307" i="22" s="1"/>
  <c r="I306" i="22"/>
  <c r="F306" i="22"/>
  <c r="G306" i="22" s="1"/>
  <c r="I305" i="22"/>
  <c r="F305" i="22"/>
  <c r="G305" i="22" s="1"/>
  <c r="I304" i="22"/>
  <c r="F304" i="22"/>
  <c r="G304" i="22" s="1"/>
  <c r="L304" i="22" s="1"/>
  <c r="I303" i="22"/>
  <c r="F303" i="22"/>
  <c r="G303" i="22" s="1"/>
  <c r="L303" i="22" s="1"/>
  <c r="I302" i="22"/>
  <c r="F302" i="22"/>
  <c r="G302" i="22" s="1"/>
  <c r="L302" i="22" s="1"/>
  <c r="I301" i="22"/>
  <c r="F301" i="22"/>
  <c r="G301" i="22" s="1"/>
  <c r="L301" i="22" s="1"/>
  <c r="I300" i="22"/>
  <c r="F300" i="22"/>
  <c r="G300" i="22" s="1"/>
  <c r="L300" i="22" s="1"/>
  <c r="I299" i="22"/>
  <c r="F299" i="22"/>
  <c r="G299" i="22" s="1"/>
  <c r="L299" i="22" s="1"/>
  <c r="I298" i="22"/>
  <c r="F298" i="22"/>
  <c r="G298" i="22" s="1"/>
  <c r="L298" i="22" s="1"/>
  <c r="I297" i="22"/>
  <c r="F297" i="22"/>
  <c r="G297" i="22" s="1"/>
  <c r="L297" i="22" s="1"/>
  <c r="I296" i="22"/>
  <c r="F296" i="22"/>
  <c r="G296" i="22" s="1"/>
  <c r="L296" i="22" s="1"/>
  <c r="I295" i="22"/>
  <c r="F295" i="22"/>
  <c r="G295" i="22" s="1"/>
  <c r="L295" i="22" s="1"/>
  <c r="I294" i="22"/>
  <c r="F294" i="22"/>
  <c r="G294" i="22" s="1"/>
  <c r="L294" i="22" s="1"/>
  <c r="I293" i="22"/>
  <c r="F293" i="22"/>
  <c r="G293" i="22" s="1"/>
  <c r="L293" i="22" s="1"/>
  <c r="I292" i="22"/>
  <c r="F292" i="22"/>
  <c r="G292" i="22" s="1"/>
  <c r="L292" i="22" s="1"/>
  <c r="I291" i="22"/>
  <c r="F291" i="22"/>
  <c r="G291" i="22" s="1"/>
  <c r="L291" i="22" s="1"/>
  <c r="I290" i="22"/>
  <c r="F290" i="22"/>
  <c r="G290" i="22" s="1"/>
  <c r="L290" i="22" s="1"/>
  <c r="I287" i="22"/>
  <c r="F287" i="22"/>
  <c r="G287" i="22" s="1"/>
  <c r="I286" i="22"/>
  <c r="F286" i="22"/>
  <c r="G286" i="22" s="1"/>
  <c r="I285" i="22"/>
  <c r="F285" i="22"/>
  <c r="G285" i="22" s="1"/>
  <c r="I284" i="22"/>
  <c r="F284" i="22"/>
  <c r="G284" i="22" s="1"/>
  <c r="L284" i="22" s="1"/>
  <c r="I283" i="22"/>
  <c r="F283" i="22"/>
  <c r="G283" i="22" s="1"/>
  <c r="L283" i="22" s="1"/>
  <c r="I282" i="22"/>
  <c r="F282" i="22"/>
  <c r="G282" i="22" s="1"/>
  <c r="L282" i="22" s="1"/>
  <c r="I281" i="22"/>
  <c r="F281" i="22"/>
  <c r="G281" i="22" s="1"/>
  <c r="L281" i="22" s="1"/>
  <c r="I280" i="22"/>
  <c r="F280" i="22"/>
  <c r="G280" i="22" s="1"/>
  <c r="L280" i="22" s="1"/>
  <c r="I279" i="22"/>
  <c r="F279" i="22"/>
  <c r="G279" i="22" s="1"/>
  <c r="L279" i="22" s="1"/>
  <c r="I278" i="22"/>
  <c r="F278" i="22"/>
  <c r="G278" i="22" s="1"/>
  <c r="L278" i="22" s="1"/>
  <c r="I277" i="22"/>
  <c r="F277" i="22"/>
  <c r="G277" i="22" s="1"/>
  <c r="L277" i="22" s="1"/>
  <c r="I276" i="22"/>
  <c r="F276" i="22"/>
  <c r="G276" i="22" s="1"/>
  <c r="L276" i="22" s="1"/>
  <c r="I275" i="22"/>
  <c r="F275" i="22"/>
  <c r="G275" i="22" s="1"/>
  <c r="L275" i="22" s="1"/>
  <c r="I274" i="22"/>
  <c r="F274" i="22"/>
  <c r="G274" i="22" s="1"/>
  <c r="L274" i="22" s="1"/>
  <c r="I273" i="22"/>
  <c r="F273" i="22"/>
  <c r="G273" i="22" s="1"/>
  <c r="L273" i="22" s="1"/>
  <c r="I272" i="22"/>
  <c r="F272" i="22"/>
  <c r="G272" i="22" s="1"/>
  <c r="L272" i="22" s="1"/>
  <c r="I271" i="22"/>
  <c r="F271" i="22"/>
  <c r="G271" i="22" s="1"/>
  <c r="L271" i="22" s="1"/>
  <c r="I270" i="22"/>
  <c r="F270" i="22"/>
  <c r="G270" i="22" s="1"/>
  <c r="L270" i="22" s="1"/>
  <c r="I269" i="22"/>
  <c r="F269" i="22"/>
  <c r="G269" i="22" s="1"/>
  <c r="L269" i="22" s="1"/>
  <c r="I268" i="22"/>
  <c r="F268" i="22"/>
  <c r="G268" i="22" s="1"/>
  <c r="L268" i="22" s="1"/>
  <c r="I267" i="22"/>
  <c r="F267" i="22"/>
  <c r="G267" i="22" s="1"/>
  <c r="L267" i="22" s="1"/>
  <c r="I266" i="22"/>
  <c r="F266" i="22"/>
  <c r="G266" i="22" s="1"/>
  <c r="L266" i="22" s="1"/>
  <c r="I265" i="22"/>
  <c r="F265" i="22"/>
  <c r="G265" i="22" s="1"/>
  <c r="L265" i="22" s="1"/>
  <c r="I264" i="22"/>
  <c r="F264" i="22"/>
  <c r="G264" i="22" s="1"/>
  <c r="L264" i="22" s="1"/>
  <c r="I263" i="22"/>
  <c r="F263" i="22"/>
  <c r="G263" i="22" s="1"/>
  <c r="L263" i="22" s="1"/>
  <c r="I262" i="22"/>
  <c r="F262" i="22"/>
  <c r="G262" i="22" s="1"/>
  <c r="L262" i="22" s="1"/>
  <c r="I261" i="22"/>
  <c r="F261" i="22"/>
  <c r="G261" i="22" s="1"/>
  <c r="L261" i="22" s="1"/>
  <c r="I260" i="22"/>
  <c r="F260" i="22"/>
  <c r="G260" i="22" s="1"/>
  <c r="L260" i="22" s="1"/>
  <c r="I259" i="22"/>
  <c r="F259" i="22"/>
  <c r="G259" i="22" s="1"/>
  <c r="L259" i="22" s="1"/>
  <c r="I258" i="22"/>
  <c r="F258" i="22"/>
  <c r="G258" i="22" s="1"/>
  <c r="L258" i="22" s="1"/>
  <c r="I257" i="22"/>
  <c r="F257" i="22"/>
  <c r="G257" i="22" s="1"/>
  <c r="L257" i="22" s="1"/>
  <c r="I256" i="22"/>
  <c r="F256" i="22"/>
  <c r="G256" i="22" s="1"/>
  <c r="L256" i="22" s="1"/>
  <c r="I255" i="22"/>
  <c r="F255" i="22"/>
  <c r="G255" i="22" s="1"/>
  <c r="L255" i="22" s="1"/>
  <c r="I254" i="22"/>
  <c r="F254" i="22"/>
  <c r="G254" i="22" s="1"/>
  <c r="L254" i="22" s="1"/>
  <c r="I253" i="22"/>
  <c r="F253" i="22"/>
  <c r="G253" i="22" s="1"/>
  <c r="L253" i="22" s="1"/>
  <c r="I252" i="22"/>
  <c r="F252" i="22"/>
  <c r="G252" i="22" s="1"/>
  <c r="L252" i="22" s="1"/>
  <c r="I251" i="22"/>
  <c r="F251" i="22"/>
  <c r="G251" i="22" s="1"/>
  <c r="L251" i="22" s="1"/>
  <c r="I250" i="22"/>
  <c r="F250" i="22"/>
  <c r="G250" i="22" s="1"/>
  <c r="L250" i="22" s="1"/>
  <c r="I249" i="22"/>
  <c r="F249" i="22"/>
  <c r="G249" i="22" s="1"/>
  <c r="L249" i="22" s="1"/>
  <c r="I248" i="22"/>
  <c r="F248" i="22"/>
  <c r="G248" i="22" s="1"/>
  <c r="L248" i="22" s="1"/>
  <c r="I247" i="22"/>
  <c r="F247" i="22"/>
  <c r="G247" i="22" s="1"/>
  <c r="L247" i="22" s="1"/>
  <c r="I246" i="22"/>
  <c r="F246" i="22"/>
  <c r="G246" i="22" s="1"/>
  <c r="L246" i="22" s="1"/>
  <c r="I245" i="22"/>
  <c r="F245" i="22"/>
  <c r="G245" i="22" s="1"/>
  <c r="L245" i="22" s="1"/>
  <c r="I244" i="22"/>
  <c r="F244" i="22"/>
  <c r="G244" i="22" s="1"/>
  <c r="L244" i="22" s="1"/>
  <c r="I243" i="22"/>
  <c r="F243" i="22"/>
  <c r="G243" i="22" s="1"/>
  <c r="L243" i="22" s="1"/>
  <c r="I242" i="22"/>
  <c r="F242" i="22"/>
  <c r="G242" i="22" s="1"/>
  <c r="L242" i="22" s="1"/>
  <c r="I241" i="22"/>
  <c r="F241" i="22"/>
  <c r="G241" i="22" s="1"/>
  <c r="L241" i="22" s="1"/>
  <c r="I240" i="22"/>
  <c r="F240" i="22"/>
  <c r="G240" i="22" s="1"/>
  <c r="L240" i="22" s="1"/>
  <c r="I239" i="22"/>
  <c r="F239" i="22"/>
  <c r="G239" i="22" s="1"/>
  <c r="L239" i="22" s="1"/>
  <c r="I238" i="22"/>
  <c r="F238" i="22"/>
  <c r="G238" i="22" s="1"/>
  <c r="L238" i="22" s="1"/>
  <c r="I237" i="22"/>
  <c r="F237" i="22"/>
  <c r="G237" i="22" s="1"/>
  <c r="L237" i="22" s="1"/>
  <c r="I236" i="22"/>
  <c r="F236" i="22"/>
  <c r="G236" i="22" s="1"/>
  <c r="L236" i="22" s="1"/>
  <c r="I235" i="22"/>
  <c r="F235" i="22"/>
  <c r="G235" i="22" s="1"/>
  <c r="L235" i="22" s="1"/>
  <c r="I234" i="22"/>
  <c r="F234" i="22"/>
  <c r="G234" i="22" s="1"/>
  <c r="L234" i="22" s="1"/>
  <c r="I212" i="22"/>
  <c r="F212" i="22"/>
  <c r="G212" i="22" s="1"/>
  <c r="I211" i="22"/>
  <c r="F211" i="22"/>
  <c r="G211" i="22" s="1"/>
  <c r="I210" i="22"/>
  <c r="F210" i="22"/>
  <c r="G210" i="22" s="1"/>
  <c r="L210" i="22" s="1"/>
  <c r="I209" i="22"/>
  <c r="F209" i="22"/>
  <c r="G209" i="22" s="1"/>
  <c r="L209" i="22" s="1"/>
  <c r="I133" i="22"/>
  <c r="F133" i="22"/>
  <c r="G133" i="22" s="1"/>
  <c r="I132" i="22"/>
  <c r="F132" i="22"/>
  <c r="G132" i="22" s="1"/>
  <c r="I131" i="22"/>
  <c r="F131" i="22"/>
  <c r="G131" i="22" s="1"/>
  <c r="I130" i="22"/>
  <c r="G130" i="22"/>
  <c r="F130" i="22"/>
  <c r="I129" i="22"/>
  <c r="F129" i="22"/>
  <c r="G129" i="22" s="1"/>
  <c r="I128" i="22"/>
  <c r="F128" i="22"/>
  <c r="G128" i="22" s="1"/>
  <c r="I127" i="22"/>
  <c r="F127" i="22"/>
  <c r="G127" i="22" s="1"/>
  <c r="I126" i="22"/>
  <c r="F126" i="22"/>
  <c r="G126" i="22" s="1"/>
  <c r="I125" i="22"/>
  <c r="F125" i="22"/>
  <c r="G125" i="22" s="1"/>
  <c r="I124" i="22"/>
  <c r="F124" i="22"/>
  <c r="G124" i="22" s="1"/>
  <c r="I123" i="22"/>
  <c r="F123" i="22"/>
  <c r="G123" i="22" s="1"/>
  <c r="I122" i="22"/>
  <c r="F122" i="22"/>
  <c r="G122" i="22" s="1"/>
  <c r="I121" i="22"/>
  <c r="F121" i="22"/>
  <c r="G121" i="22" s="1"/>
  <c r="I120" i="22"/>
  <c r="F120" i="22"/>
  <c r="G120" i="22" s="1"/>
  <c r="I119" i="22"/>
  <c r="F119" i="22"/>
  <c r="G119" i="22" s="1"/>
  <c r="I118" i="22"/>
  <c r="F118" i="22"/>
  <c r="G118" i="22" s="1"/>
  <c r="I117" i="22"/>
  <c r="F117" i="22"/>
  <c r="G117" i="22" s="1"/>
  <c r="I116" i="22"/>
  <c r="F116" i="22"/>
  <c r="G116" i="22" s="1"/>
  <c r="I115" i="22"/>
  <c r="F115" i="22"/>
  <c r="G115" i="22" s="1"/>
  <c r="I114" i="22"/>
  <c r="F114" i="22"/>
  <c r="G114" i="22" s="1"/>
  <c r="I113" i="22"/>
  <c r="F113" i="22"/>
  <c r="G113" i="22" s="1"/>
  <c r="I112" i="22"/>
  <c r="F112" i="22"/>
  <c r="G112" i="22" s="1"/>
  <c r="I111" i="22"/>
  <c r="F111" i="22"/>
  <c r="G111" i="22" s="1"/>
  <c r="I110" i="22"/>
  <c r="F110" i="22"/>
  <c r="G110" i="22" s="1"/>
  <c r="I109" i="22"/>
  <c r="F109" i="22"/>
  <c r="G109" i="22" s="1"/>
  <c r="I108" i="22"/>
  <c r="F108" i="22"/>
  <c r="G108" i="22" s="1"/>
  <c r="I107" i="22"/>
  <c r="F107" i="22"/>
  <c r="G107" i="22" s="1"/>
  <c r="I106" i="22"/>
  <c r="F106" i="22"/>
  <c r="G106" i="22" s="1"/>
  <c r="I105" i="22"/>
  <c r="F105" i="22"/>
  <c r="G105" i="22" s="1"/>
  <c r="I104" i="22"/>
  <c r="F104" i="22"/>
  <c r="G104" i="22" s="1"/>
  <c r="I103" i="22"/>
  <c r="F103" i="22"/>
  <c r="G103" i="22" s="1"/>
  <c r="I102" i="22"/>
  <c r="F102" i="22"/>
  <c r="G102" i="22" s="1"/>
  <c r="I101" i="22"/>
  <c r="F101" i="22"/>
  <c r="G101" i="22" s="1"/>
  <c r="I100" i="22"/>
  <c r="F100" i="22"/>
  <c r="G100" i="22" s="1"/>
  <c r="I99" i="22"/>
  <c r="F99" i="22"/>
  <c r="G99" i="22" s="1"/>
  <c r="I98" i="22"/>
  <c r="F98" i="22"/>
  <c r="G98" i="22" s="1"/>
  <c r="I97" i="22"/>
  <c r="F97" i="22"/>
  <c r="G97" i="22" s="1"/>
  <c r="I96" i="22"/>
  <c r="F96" i="22"/>
  <c r="G96" i="22" s="1"/>
  <c r="I95" i="22"/>
  <c r="F95" i="22"/>
  <c r="G95" i="22" s="1"/>
  <c r="I94" i="22"/>
  <c r="F94" i="22"/>
  <c r="G94" i="22" s="1"/>
  <c r="I93" i="22"/>
  <c r="F93" i="22"/>
  <c r="G93" i="22" s="1"/>
  <c r="I92" i="22"/>
  <c r="F92" i="22"/>
  <c r="G92" i="22" s="1"/>
  <c r="I91" i="22"/>
  <c r="F91" i="22"/>
  <c r="G91" i="22" s="1"/>
  <c r="I90" i="22"/>
  <c r="F90" i="22"/>
  <c r="G90" i="22" s="1"/>
  <c r="I89" i="22"/>
  <c r="F89" i="22"/>
  <c r="G89" i="22" s="1"/>
  <c r="I88" i="22"/>
  <c r="F88" i="22"/>
  <c r="G88" i="22" s="1"/>
  <c r="I87" i="22"/>
  <c r="F87" i="22"/>
  <c r="G87" i="22" s="1"/>
  <c r="I86" i="22"/>
  <c r="F86" i="22"/>
  <c r="G86" i="22" s="1"/>
  <c r="I85" i="22"/>
  <c r="F85" i="22"/>
  <c r="G85" i="22" s="1"/>
  <c r="I84" i="22"/>
  <c r="F84" i="22"/>
  <c r="G84" i="22" s="1"/>
  <c r="I83" i="22"/>
  <c r="F83" i="22"/>
  <c r="G83" i="22" s="1"/>
  <c r="I82" i="22"/>
  <c r="F82" i="22"/>
  <c r="G82" i="22" s="1"/>
  <c r="I81" i="22"/>
  <c r="F81" i="22"/>
  <c r="G81" i="22" s="1"/>
  <c r="I80" i="22"/>
  <c r="F80" i="22"/>
  <c r="G80" i="22" s="1"/>
  <c r="I79" i="22"/>
  <c r="F79" i="22"/>
  <c r="G79" i="22" s="1"/>
  <c r="I78" i="22"/>
  <c r="F78" i="22"/>
  <c r="G78" i="22" s="1"/>
  <c r="I77" i="22"/>
  <c r="F77" i="22"/>
  <c r="G77" i="22" s="1"/>
  <c r="I76" i="22"/>
  <c r="F76" i="22"/>
  <c r="G76" i="22" s="1"/>
  <c r="I75" i="22"/>
  <c r="F75" i="22"/>
  <c r="G75" i="22" s="1"/>
  <c r="I74" i="22"/>
  <c r="F74" i="22"/>
  <c r="G74" i="22" s="1"/>
  <c r="I73" i="22"/>
  <c r="F73" i="22"/>
  <c r="G73" i="22" s="1"/>
  <c r="I72" i="22"/>
  <c r="F72" i="22"/>
  <c r="G72" i="22" s="1"/>
  <c r="I71" i="22"/>
  <c r="F71" i="22"/>
  <c r="G71" i="22" s="1"/>
  <c r="I70" i="22"/>
  <c r="F70" i="22"/>
  <c r="G70" i="22" s="1"/>
  <c r="I69" i="22"/>
  <c r="F69" i="22"/>
  <c r="G69" i="22" s="1"/>
  <c r="I68" i="22"/>
  <c r="F68" i="22"/>
  <c r="G68" i="22" s="1"/>
  <c r="I67" i="22"/>
  <c r="F67" i="22"/>
  <c r="G67" i="22" s="1"/>
  <c r="I66" i="22"/>
  <c r="F66" i="22"/>
  <c r="G66" i="22" s="1"/>
  <c r="I63" i="22"/>
  <c r="F63" i="22"/>
  <c r="G63" i="22" s="1"/>
  <c r="I62" i="22"/>
  <c r="F62" i="22"/>
  <c r="G62" i="22" s="1"/>
  <c r="I61" i="22"/>
  <c r="F61" i="22"/>
  <c r="G61" i="22" s="1"/>
  <c r="I60" i="22"/>
  <c r="F60" i="22"/>
  <c r="G60" i="22" s="1"/>
  <c r="I59" i="22"/>
  <c r="F59" i="22"/>
  <c r="G59" i="22" s="1"/>
  <c r="I58" i="22"/>
  <c r="F58" i="22"/>
  <c r="G58" i="22" s="1"/>
  <c r="I57" i="22"/>
  <c r="F57" i="22"/>
  <c r="G57" i="22" s="1"/>
  <c r="I56" i="22"/>
  <c r="F56" i="22"/>
  <c r="G56" i="22" s="1"/>
  <c r="I55" i="22"/>
  <c r="F55" i="22"/>
  <c r="G55" i="22" s="1"/>
  <c r="I54" i="22"/>
  <c r="F54" i="22"/>
  <c r="G54" i="22" s="1"/>
  <c r="I53" i="22"/>
  <c r="F53" i="22"/>
  <c r="G53" i="22" s="1"/>
  <c r="I52" i="22"/>
  <c r="F52" i="22"/>
  <c r="G52" i="22" s="1"/>
  <c r="I51" i="22"/>
  <c r="F51" i="22"/>
  <c r="G51" i="22" s="1"/>
  <c r="I50" i="22"/>
  <c r="F50" i="22"/>
  <c r="G50" i="22" s="1"/>
  <c r="I49" i="22"/>
  <c r="F49" i="22"/>
  <c r="G49" i="22" s="1"/>
  <c r="I48" i="22"/>
  <c r="F48" i="22"/>
  <c r="G48" i="22" s="1"/>
  <c r="I47" i="22"/>
  <c r="F47" i="22"/>
  <c r="G47" i="22" s="1"/>
  <c r="I46" i="22"/>
  <c r="F46" i="22"/>
  <c r="G46" i="22" s="1"/>
  <c r="I45" i="22"/>
  <c r="F45" i="22"/>
  <c r="G45" i="22" s="1"/>
  <c r="I44" i="22"/>
  <c r="F44" i="22"/>
  <c r="G44" i="22" s="1"/>
  <c r="I43" i="22"/>
  <c r="F43" i="22"/>
  <c r="G43" i="22" s="1"/>
  <c r="I42" i="22"/>
  <c r="F42" i="22"/>
  <c r="G42" i="22" s="1"/>
  <c r="I41" i="22"/>
  <c r="F41" i="22"/>
  <c r="G41" i="22" s="1"/>
  <c r="I40" i="22"/>
  <c r="F40" i="22"/>
  <c r="G40" i="22" s="1"/>
  <c r="I39" i="22"/>
  <c r="F39" i="22"/>
  <c r="G39" i="22" s="1"/>
  <c r="I38" i="22"/>
  <c r="F38" i="22"/>
  <c r="G38" i="22" s="1"/>
  <c r="I37" i="22"/>
  <c r="F37" i="22"/>
  <c r="G37" i="22" s="1"/>
  <c r="I36" i="22"/>
  <c r="F36" i="22"/>
  <c r="G36" i="22" s="1"/>
  <c r="I35" i="22"/>
  <c r="F35" i="22"/>
  <c r="G35" i="22" s="1"/>
  <c r="I32" i="22"/>
  <c r="F32" i="22"/>
  <c r="G32" i="22" s="1"/>
  <c r="I31" i="22"/>
  <c r="F31" i="22"/>
  <c r="G31" i="22" s="1"/>
  <c r="I30" i="22"/>
  <c r="F30" i="22"/>
  <c r="G30" i="22" s="1"/>
  <c r="I29" i="22"/>
  <c r="F29" i="22"/>
  <c r="G29" i="22" s="1"/>
  <c r="I28" i="22"/>
  <c r="F28" i="22"/>
  <c r="G28" i="22" s="1"/>
  <c r="I27" i="22"/>
  <c r="F27" i="22"/>
  <c r="G27" i="22" s="1"/>
  <c r="I26" i="22"/>
  <c r="F26" i="22"/>
  <c r="G26" i="22" s="1"/>
  <c r="I25" i="22"/>
  <c r="F25" i="22"/>
  <c r="G25" i="22" s="1"/>
  <c r="I24" i="22"/>
  <c r="F24" i="22"/>
  <c r="G24" i="22" s="1"/>
  <c r="I23" i="22"/>
  <c r="F23" i="22"/>
  <c r="G23" i="22" s="1"/>
  <c r="I22" i="22"/>
  <c r="F22" i="22"/>
  <c r="G22" i="22" s="1"/>
  <c r="I21" i="22"/>
  <c r="F21" i="22"/>
  <c r="G21" i="22" s="1"/>
  <c r="I20" i="22"/>
  <c r="F20" i="22"/>
  <c r="G20" i="22" s="1"/>
  <c r="I19" i="22"/>
  <c r="F19" i="22"/>
  <c r="G19" i="22" s="1"/>
  <c r="I18" i="22"/>
  <c r="F18" i="22"/>
  <c r="G18" i="22" s="1"/>
  <c r="I17" i="22"/>
  <c r="F17" i="22"/>
  <c r="G17" i="22" s="1"/>
  <c r="I16" i="22"/>
  <c r="F16" i="22"/>
  <c r="G16" i="22" s="1"/>
  <c r="I15" i="22"/>
  <c r="F15" i="22"/>
  <c r="G15" i="22" s="1"/>
  <c r="I14" i="22"/>
  <c r="F14" i="22"/>
  <c r="G14" i="22" s="1"/>
  <c r="I13" i="22"/>
  <c r="F13" i="22"/>
  <c r="G13" i="22" s="1"/>
  <c r="I12" i="22"/>
  <c r="F12" i="22"/>
  <c r="G12" i="22" s="1"/>
  <c r="I9" i="22"/>
  <c r="F9" i="22"/>
  <c r="G9" i="22" s="1"/>
  <c r="I6" i="22"/>
  <c r="F6" i="22"/>
  <c r="G6" i="22" s="1"/>
  <c r="I5" i="22"/>
  <c r="F5" i="22"/>
  <c r="G5" i="22" s="1"/>
  <c r="I4" i="22"/>
  <c r="F4" i="22"/>
  <c r="G4" i="22" s="1"/>
  <c r="I3" i="22"/>
  <c r="F3" i="22"/>
  <c r="G3" i="22" s="1"/>
  <c r="I2" i="22"/>
  <c r="F2" i="22"/>
  <c r="G2" i="22" s="1"/>
  <c r="L2" i="22" s="1"/>
  <c r="I3" i="16"/>
  <c r="F3" i="16"/>
  <c r="G3" i="16" s="1"/>
  <c r="I5" i="16"/>
  <c r="F5" i="16"/>
  <c r="G5" i="16" s="1"/>
  <c r="L5" i="16" s="1"/>
  <c r="I2" i="16"/>
  <c r="F2" i="16"/>
  <c r="G2" i="16" s="1"/>
  <c r="I6" i="16"/>
  <c r="F6" i="16"/>
  <c r="G6" i="16" s="1"/>
  <c r="I4" i="16"/>
  <c r="F4" i="16"/>
  <c r="G4" i="16" s="1"/>
  <c r="I19" i="13"/>
  <c r="F19" i="13"/>
  <c r="G19" i="13" s="1"/>
  <c r="I18" i="13"/>
  <c r="F18" i="13"/>
  <c r="G18" i="13" s="1"/>
  <c r="I10" i="13"/>
  <c r="F10" i="13"/>
  <c r="G10" i="13" s="1"/>
  <c r="L10" i="13" s="1"/>
  <c r="I7" i="13"/>
  <c r="F7" i="13"/>
  <c r="G7" i="13" s="1"/>
  <c r="I3" i="13"/>
  <c r="F3" i="13"/>
  <c r="G3" i="13" s="1"/>
  <c r="L3" i="13" s="1"/>
  <c r="I15" i="13"/>
  <c r="F15" i="13"/>
  <c r="G15" i="13" s="1"/>
  <c r="I14" i="13"/>
  <c r="F14" i="13"/>
  <c r="G14" i="13" s="1"/>
  <c r="L14" i="13" s="1"/>
  <c r="I9" i="13"/>
  <c r="F9" i="13"/>
  <c r="G9" i="13" s="1"/>
  <c r="I17" i="13"/>
  <c r="F17" i="13"/>
  <c r="G17" i="13" s="1"/>
  <c r="I8" i="13"/>
  <c r="F8" i="13"/>
  <c r="G8" i="13" s="1"/>
  <c r="I11" i="13"/>
  <c r="F11" i="13"/>
  <c r="G11" i="13" s="1"/>
  <c r="L11" i="13" s="1"/>
  <c r="I16" i="13"/>
  <c r="F16" i="13"/>
  <c r="G16" i="13" s="1"/>
  <c r="I12" i="13"/>
  <c r="F12" i="13"/>
  <c r="G12" i="13" s="1"/>
  <c r="L12" i="13" s="1"/>
  <c r="I4" i="13"/>
  <c r="F4" i="13"/>
  <c r="G4" i="13" s="1"/>
  <c r="I13" i="13"/>
  <c r="F13" i="13"/>
  <c r="G13" i="13" s="1"/>
  <c r="L13" i="13" s="1"/>
  <c r="I6" i="13"/>
  <c r="F6" i="13"/>
  <c r="G6" i="13" s="1"/>
  <c r="I2" i="13"/>
  <c r="F2" i="13"/>
  <c r="G2" i="13" s="1"/>
  <c r="L2" i="13" s="1"/>
  <c r="I5" i="13"/>
  <c r="F5" i="13"/>
  <c r="G5" i="13" s="1"/>
  <c r="I48" i="12"/>
  <c r="F48" i="12"/>
  <c r="G48" i="12" s="1"/>
  <c r="L48" i="12" s="1"/>
  <c r="I40" i="12"/>
  <c r="F40" i="12"/>
  <c r="G40" i="12" s="1"/>
  <c r="I45" i="12"/>
  <c r="F45" i="12"/>
  <c r="G45" i="12" s="1"/>
  <c r="L45" i="12" s="1"/>
  <c r="I46" i="12"/>
  <c r="F46" i="12"/>
  <c r="G46" i="12" s="1"/>
  <c r="I54" i="12"/>
  <c r="F54" i="12"/>
  <c r="G54" i="12" s="1"/>
  <c r="I12" i="12"/>
  <c r="F12" i="12"/>
  <c r="G12" i="12" s="1"/>
  <c r="I14" i="12"/>
  <c r="F14" i="12"/>
  <c r="G14" i="12" s="1"/>
  <c r="L14" i="12" s="1"/>
  <c r="I7" i="12"/>
  <c r="F7" i="12"/>
  <c r="G7" i="12" s="1"/>
  <c r="I43" i="12"/>
  <c r="F43" i="12"/>
  <c r="G43" i="12" s="1"/>
  <c r="L43" i="12" s="1"/>
  <c r="I4" i="12"/>
  <c r="F4" i="12"/>
  <c r="G4" i="12" s="1"/>
  <c r="I27" i="12"/>
  <c r="F27" i="12"/>
  <c r="G27" i="12" s="1"/>
  <c r="L27" i="12" s="1"/>
  <c r="I44" i="12"/>
  <c r="F44" i="12"/>
  <c r="G44" i="12" s="1"/>
  <c r="I18" i="12"/>
  <c r="F18" i="12"/>
  <c r="G18" i="12" s="1"/>
  <c r="L18" i="12" s="1"/>
  <c r="I17" i="12"/>
  <c r="F17" i="12"/>
  <c r="G17" i="12" s="1"/>
  <c r="I36" i="12"/>
  <c r="F36" i="12"/>
  <c r="G36" i="12" s="1"/>
  <c r="L36" i="12" s="1"/>
  <c r="I21" i="12"/>
  <c r="F21" i="12"/>
  <c r="G21" i="12" s="1"/>
  <c r="I47" i="12"/>
  <c r="F47" i="12"/>
  <c r="G47" i="12" s="1"/>
  <c r="L47" i="12" s="1"/>
  <c r="I8" i="12"/>
  <c r="F8" i="12"/>
  <c r="G8" i="12" s="1"/>
  <c r="I2" i="12"/>
  <c r="F2" i="12"/>
  <c r="G2" i="12" s="1"/>
  <c r="L2" i="12" s="1"/>
  <c r="I55" i="12"/>
  <c r="F55" i="12"/>
  <c r="G55" i="12" s="1"/>
  <c r="I51" i="12"/>
  <c r="F51" i="12"/>
  <c r="G51" i="12" s="1"/>
  <c r="L51" i="12" s="1"/>
  <c r="I37" i="12"/>
  <c r="F37" i="12"/>
  <c r="G37" i="12" s="1"/>
  <c r="I50" i="12"/>
  <c r="F50" i="12"/>
  <c r="G50" i="12" s="1"/>
  <c r="L50" i="12" s="1"/>
  <c r="I33" i="12"/>
  <c r="F33" i="12"/>
  <c r="G33" i="12" s="1"/>
  <c r="I34" i="12"/>
  <c r="F34" i="12"/>
  <c r="G34" i="12" s="1"/>
  <c r="L34" i="12" s="1"/>
  <c r="I52" i="12"/>
  <c r="F52" i="12"/>
  <c r="G52" i="12" s="1"/>
  <c r="I42" i="12"/>
  <c r="F42" i="12"/>
  <c r="G42" i="12" s="1"/>
  <c r="L42" i="12" s="1"/>
  <c r="I23" i="12"/>
  <c r="F23" i="12"/>
  <c r="G23" i="12" s="1"/>
  <c r="I41" i="12"/>
  <c r="F41" i="12"/>
  <c r="G41" i="12" s="1"/>
  <c r="L41" i="12" s="1"/>
  <c r="I53" i="12"/>
  <c r="F53" i="12"/>
  <c r="G53" i="12" s="1"/>
  <c r="I24" i="12"/>
  <c r="F24" i="12"/>
  <c r="G24" i="12" s="1"/>
  <c r="L24" i="12" s="1"/>
  <c r="I35" i="12"/>
  <c r="F35" i="12"/>
  <c r="G35" i="12" s="1"/>
  <c r="I32" i="12"/>
  <c r="F32" i="12"/>
  <c r="G32" i="12" s="1"/>
  <c r="L32" i="12" s="1"/>
  <c r="I30" i="12"/>
  <c r="F30" i="12"/>
  <c r="G30" i="12" s="1"/>
  <c r="I20" i="12"/>
  <c r="F20" i="12"/>
  <c r="G20" i="12" s="1"/>
  <c r="L20" i="12" s="1"/>
  <c r="I25" i="12"/>
  <c r="F25" i="12"/>
  <c r="G25" i="12" s="1"/>
  <c r="I39" i="12"/>
  <c r="F39" i="12"/>
  <c r="G39" i="12" s="1"/>
  <c r="L39" i="12" s="1"/>
  <c r="I5" i="12"/>
  <c r="F5" i="12"/>
  <c r="G5" i="12" s="1"/>
  <c r="I16" i="12"/>
  <c r="F16" i="12"/>
  <c r="G16" i="12" s="1"/>
  <c r="L16" i="12" s="1"/>
  <c r="I49" i="12"/>
  <c r="F49" i="12"/>
  <c r="G49" i="12" s="1"/>
  <c r="I26" i="12"/>
  <c r="F26" i="12"/>
  <c r="G26" i="12" s="1"/>
  <c r="L26" i="12" s="1"/>
  <c r="I22" i="12"/>
  <c r="F22" i="12"/>
  <c r="G22" i="12" s="1"/>
  <c r="I38" i="12"/>
  <c r="F38" i="12"/>
  <c r="G38" i="12" s="1"/>
  <c r="L38" i="12" s="1"/>
  <c r="I10" i="12"/>
  <c r="F10" i="12"/>
  <c r="G10" i="12" s="1"/>
  <c r="I9" i="12"/>
  <c r="F9" i="12"/>
  <c r="G9" i="12" s="1"/>
  <c r="L9" i="12" s="1"/>
  <c r="I19" i="12"/>
  <c r="F19" i="12"/>
  <c r="G19" i="12" s="1"/>
  <c r="I6" i="12"/>
  <c r="F6" i="12"/>
  <c r="G6" i="12" s="1"/>
  <c r="L6" i="12" s="1"/>
  <c r="I11" i="12"/>
  <c r="F11" i="12"/>
  <c r="G11" i="12" s="1"/>
  <c r="I31" i="12"/>
  <c r="F31" i="12"/>
  <c r="G31" i="12" s="1"/>
  <c r="L31" i="12" s="1"/>
  <c r="I13" i="12"/>
  <c r="F13" i="12"/>
  <c r="G13" i="12" s="1"/>
  <c r="I3" i="12"/>
  <c r="F3" i="12"/>
  <c r="G3" i="12" s="1"/>
  <c r="L3" i="12" s="1"/>
  <c r="I29" i="12"/>
  <c r="F29" i="12"/>
  <c r="G29" i="12" s="1"/>
  <c r="I15" i="12"/>
  <c r="F15" i="12"/>
  <c r="G15" i="12" s="1"/>
  <c r="L15" i="12" s="1"/>
  <c r="I28" i="12"/>
  <c r="F28" i="12"/>
  <c r="G28" i="12" s="1"/>
  <c r="I7" i="11"/>
  <c r="F7" i="11"/>
  <c r="G7" i="11" s="1"/>
  <c r="L7" i="11" s="1"/>
  <c r="I3" i="11"/>
  <c r="F3" i="11"/>
  <c r="G3" i="11" s="1"/>
  <c r="I13" i="11"/>
  <c r="F13" i="11"/>
  <c r="G13" i="11" s="1"/>
  <c r="I15" i="11"/>
  <c r="F15" i="11"/>
  <c r="G15" i="11" s="1"/>
  <c r="I9" i="11"/>
  <c r="F9" i="11"/>
  <c r="G9" i="11" s="1"/>
  <c r="L9" i="11" s="1"/>
  <c r="I17" i="11"/>
  <c r="F17" i="11"/>
  <c r="G17" i="11" s="1"/>
  <c r="I10" i="11"/>
  <c r="F10" i="11"/>
  <c r="G10" i="11" s="1"/>
  <c r="L10" i="11" s="1"/>
  <c r="I14" i="11"/>
  <c r="F14" i="11"/>
  <c r="G14" i="11" s="1"/>
  <c r="I6" i="11"/>
  <c r="F6" i="11"/>
  <c r="G6" i="11" s="1"/>
  <c r="L6" i="11" s="1"/>
  <c r="I5" i="11"/>
  <c r="F5" i="11"/>
  <c r="G5" i="11" s="1"/>
  <c r="I12" i="11"/>
  <c r="F12" i="11"/>
  <c r="G12" i="11" s="1"/>
  <c r="L12" i="11" s="1"/>
  <c r="I2" i="11"/>
  <c r="F2" i="11"/>
  <c r="G2" i="11" s="1"/>
  <c r="I16" i="11"/>
  <c r="F16" i="11"/>
  <c r="G16" i="11" s="1"/>
  <c r="I4" i="11"/>
  <c r="F4" i="11"/>
  <c r="G4" i="11" s="1"/>
  <c r="L4" i="11" s="1"/>
  <c r="I11" i="11"/>
  <c r="F11" i="11"/>
  <c r="G11" i="11" s="1"/>
  <c r="L11" i="11" s="1"/>
  <c r="I8" i="11"/>
  <c r="F8" i="11"/>
  <c r="G8" i="11" s="1"/>
  <c r="L8" i="11" s="1"/>
  <c r="I4" i="9"/>
  <c r="F4" i="9"/>
  <c r="G4" i="9" s="1"/>
  <c r="I5" i="9"/>
  <c r="F5" i="9"/>
  <c r="G5" i="9" s="1"/>
  <c r="I2" i="9"/>
  <c r="F2" i="9"/>
  <c r="G2" i="9" s="1"/>
  <c r="L2" i="9" s="1"/>
  <c r="I3" i="9"/>
  <c r="F3" i="9"/>
  <c r="G3" i="9" s="1"/>
  <c r="L3" i="9" s="1"/>
  <c r="I55" i="7"/>
  <c r="F55" i="7"/>
  <c r="G55" i="7" s="1"/>
  <c r="L55" i="7" s="1"/>
  <c r="I10" i="7"/>
  <c r="F10" i="7"/>
  <c r="G10" i="7" s="1"/>
  <c r="L10" i="7" s="1"/>
  <c r="I48" i="7"/>
  <c r="F48" i="7"/>
  <c r="G48" i="7" s="1"/>
  <c r="L48" i="7" s="1"/>
  <c r="I32" i="7"/>
  <c r="F32" i="7"/>
  <c r="G32" i="7" s="1"/>
  <c r="L32" i="7" s="1"/>
  <c r="I58" i="7"/>
  <c r="F58" i="7"/>
  <c r="G58" i="7" s="1"/>
  <c r="L58" i="7" s="1"/>
  <c r="I3" i="7"/>
  <c r="F3" i="7"/>
  <c r="G3" i="7" s="1"/>
  <c r="L3" i="7" s="1"/>
  <c r="I39" i="7"/>
  <c r="F39" i="7"/>
  <c r="G39" i="7" s="1"/>
  <c r="L39" i="7" s="1"/>
  <c r="I54" i="7"/>
  <c r="F54" i="7"/>
  <c r="G54" i="7" s="1"/>
  <c r="L54" i="7" s="1"/>
  <c r="I4" i="7"/>
  <c r="F4" i="7"/>
  <c r="G4" i="7" s="1"/>
  <c r="L4" i="7" s="1"/>
  <c r="I13" i="7"/>
  <c r="F13" i="7"/>
  <c r="G13" i="7" s="1"/>
  <c r="L13" i="7" s="1"/>
  <c r="I66" i="7"/>
  <c r="F66" i="7"/>
  <c r="G66" i="7" s="1"/>
  <c r="I49" i="7"/>
  <c r="F49" i="7"/>
  <c r="G49" i="7" s="1"/>
  <c r="L49" i="7" s="1"/>
  <c r="I44" i="7"/>
  <c r="F44" i="7"/>
  <c r="G44" i="7" s="1"/>
  <c r="L44" i="7" s="1"/>
  <c r="I69" i="7"/>
  <c r="F69" i="7"/>
  <c r="G69" i="7" s="1"/>
  <c r="I65" i="7"/>
  <c r="F65" i="7"/>
  <c r="G65" i="7" s="1"/>
  <c r="I37" i="7"/>
  <c r="F37" i="7"/>
  <c r="G37" i="7" s="1"/>
  <c r="L37" i="7" s="1"/>
  <c r="I5" i="7"/>
  <c r="F5" i="7"/>
  <c r="G5" i="7" s="1"/>
  <c r="L5" i="7" s="1"/>
  <c r="I42" i="7"/>
  <c r="F42" i="7"/>
  <c r="G42" i="7" s="1"/>
  <c r="L42" i="7" s="1"/>
  <c r="I34" i="7"/>
  <c r="F34" i="7"/>
  <c r="G34" i="7" s="1"/>
  <c r="L34" i="7" s="1"/>
  <c r="I52" i="7"/>
  <c r="F52" i="7"/>
  <c r="G52" i="7" s="1"/>
  <c r="L52" i="7" s="1"/>
  <c r="I21" i="7"/>
  <c r="F21" i="7"/>
  <c r="G21" i="7" s="1"/>
  <c r="L21" i="7" s="1"/>
  <c r="I51" i="7"/>
  <c r="F51" i="7"/>
  <c r="G51" i="7" s="1"/>
  <c r="L51" i="7" s="1"/>
  <c r="I29" i="7"/>
  <c r="F29" i="7"/>
  <c r="G29" i="7" s="1"/>
  <c r="L29" i="7" s="1"/>
  <c r="I46" i="7"/>
  <c r="F46" i="7"/>
  <c r="G46" i="7" s="1"/>
  <c r="L46" i="7" s="1"/>
  <c r="I36" i="7"/>
  <c r="F36" i="7"/>
  <c r="G36" i="7" s="1"/>
  <c r="L36" i="7" s="1"/>
  <c r="I43" i="7"/>
  <c r="F43" i="7"/>
  <c r="G43" i="7" s="1"/>
  <c r="L43" i="7" s="1"/>
  <c r="I22" i="7"/>
  <c r="F22" i="7"/>
  <c r="G22" i="7" s="1"/>
  <c r="L22" i="7" s="1"/>
  <c r="I33" i="7"/>
  <c r="F33" i="7"/>
  <c r="G33" i="7" s="1"/>
  <c r="L33" i="7" s="1"/>
  <c r="I24" i="7"/>
  <c r="F24" i="7"/>
  <c r="G24" i="7" s="1"/>
  <c r="L24" i="7" s="1"/>
  <c r="I9" i="7"/>
  <c r="F9" i="7"/>
  <c r="G9" i="7" s="1"/>
  <c r="L9" i="7" s="1"/>
  <c r="I45" i="7"/>
  <c r="F45" i="7"/>
  <c r="G45" i="7" s="1"/>
  <c r="L45" i="7" s="1"/>
  <c r="I47" i="7"/>
  <c r="F47" i="7"/>
  <c r="G47" i="7" s="1"/>
  <c r="L47" i="7" s="1"/>
  <c r="I31" i="7"/>
  <c r="F31" i="7"/>
  <c r="G31" i="7" s="1"/>
  <c r="L31" i="7" s="1"/>
  <c r="I7" i="7"/>
  <c r="F7" i="7"/>
  <c r="G7" i="7" s="1"/>
  <c r="L7" i="7" s="1"/>
  <c r="I28" i="7"/>
  <c r="F28" i="7"/>
  <c r="G28" i="7" s="1"/>
  <c r="L28" i="7" s="1"/>
  <c r="I12" i="7"/>
  <c r="F12" i="7"/>
  <c r="G12" i="7" s="1"/>
  <c r="L12" i="7" s="1"/>
  <c r="I15" i="7"/>
  <c r="F15" i="7"/>
  <c r="G15" i="7" s="1"/>
  <c r="L15" i="7" s="1"/>
  <c r="I64" i="7"/>
  <c r="F64" i="7"/>
  <c r="G64" i="7" s="1"/>
  <c r="I20" i="7"/>
  <c r="F20" i="7"/>
  <c r="G20" i="7" s="1"/>
  <c r="L20" i="7" s="1"/>
  <c r="I25" i="7"/>
  <c r="F25" i="7"/>
  <c r="G25" i="7" s="1"/>
  <c r="L25" i="7" s="1"/>
  <c r="I56" i="7"/>
  <c r="F56" i="7"/>
  <c r="G56" i="7" s="1"/>
  <c r="L56" i="7" s="1"/>
  <c r="I57" i="7"/>
  <c r="F57" i="7"/>
  <c r="G57" i="7" s="1"/>
  <c r="L57" i="7" s="1"/>
  <c r="I26" i="7"/>
  <c r="F26" i="7"/>
  <c r="G26" i="7" s="1"/>
  <c r="L26" i="7" s="1"/>
  <c r="I41" i="7"/>
  <c r="F41" i="7"/>
  <c r="G41" i="7" s="1"/>
  <c r="L41" i="7" s="1"/>
  <c r="I18" i="7"/>
  <c r="F18" i="7"/>
  <c r="G18" i="7" s="1"/>
  <c r="L18" i="7" s="1"/>
  <c r="I14" i="7"/>
  <c r="F14" i="7"/>
  <c r="G14" i="7" s="1"/>
  <c r="L14" i="7" s="1"/>
  <c r="I38" i="7"/>
  <c r="F38" i="7"/>
  <c r="G38" i="7" s="1"/>
  <c r="L38" i="7" s="1"/>
  <c r="I11" i="7"/>
  <c r="F11" i="7"/>
  <c r="G11" i="7" s="1"/>
  <c r="L11" i="7" s="1"/>
  <c r="I61" i="7"/>
  <c r="F61" i="7"/>
  <c r="G61" i="7" s="1"/>
  <c r="L61" i="7" s="1"/>
  <c r="I17" i="7"/>
  <c r="F17" i="7"/>
  <c r="G17" i="7" s="1"/>
  <c r="L17" i="7" s="1"/>
  <c r="I23" i="7"/>
  <c r="F23" i="7"/>
  <c r="G23" i="7" s="1"/>
  <c r="L23" i="7" s="1"/>
  <c r="I30" i="7"/>
  <c r="F30" i="7"/>
  <c r="G30" i="7" s="1"/>
  <c r="L30" i="7" s="1"/>
  <c r="I16" i="7"/>
  <c r="F16" i="7"/>
  <c r="G16" i="7" s="1"/>
  <c r="L16" i="7" s="1"/>
  <c r="I68" i="7"/>
  <c r="F68" i="7"/>
  <c r="G68" i="7" s="1"/>
  <c r="I63" i="7"/>
  <c r="F63" i="7"/>
  <c r="G63" i="7" s="1"/>
  <c r="L63" i="7" s="1"/>
  <c r="I60" i="7"/>
  <c r="F60" i="7"/>
  <c r="G60" i="7" s="1"/>
  <c r="L60" i="7" s="1"/>
  <c r="I59" i="7"/>
  <c r="F59" i="7"/>
  <c r="G59" i="7" s="1"/>
  <c r="L59" i="7" s="1"/>
  <c r="I62" i="7"/>
  <c r="F62" i="7"/>
  <c r="G62" i="7" s="1"/>
  <c r="L62" i="7" s="1"/>
  <c r="I27" i="7"/>
  <c r="F27" i="7"/>
  <c r="G27" i="7" s="1"/>
  <c r="L27" i="7" s="1"/>
  <c r="I6" i="7"/>
  <c r="F6" i="7"/>
  <c r="G6" i="7" s="1"/>
  <c r="L6" i="7" s="1"/>
  <c r="I2" i="7"/>
  <c r="F2" i="7"/>
  <c r="G2" i="7" s="1"/>
  <c r="L2" i="7" s="1"/>
  <c r="I50" i="7"/>
  <c r="F50" i="7"/>
  <c r="G50" i="7" s="1"/>
  <c r="L50" i="7" s="1"/>
  <c r="I40" i="7"/>
  <c r="F40" i="7"/>
  <c r="G40" i="7" s="1"/>
  <c r="L40" i="7" s="1"/>
  <c r="I35" i="7"/>
  <c r="F35" i="7"/>
  <c r="G35" i="7" s="1"/>
  <c r="L35" i="7" s="1"/>
  <c r="I53" i="7"/>
  <c r="F53" i="7"/>
  <c r="G53" i="7" s="1"/>
  <c r="L53" i="7" s="1"/>
  <c r="I67" i="7"/>
  <c r="F67" i="7"/>
  <c r="G67" i="7" s="1"/>
  <c r="I8" i="7"/>
  <c r="F8" i="7"/>
  <c r="G8" i="7" s="1"/>
  <c r="L8" i="7" s="1"/>
  <c r="I19" i="7"/>
  <c r="F19" i="7"/>
  <c r="G19" i="7" s="1"/>
  <c r="L19" i="7" s="1"/>
  <c r="I9" i="15"/>
  <c r="F9" i="15"/>
  <c r="G9" i="15" s="1"/>
  <c r="L9" i="15" s="1"/>
  <c r="I28" i="15"/>
  <c r="F28" i="15"/>
  <c r="G28" i="15" s="1"/>
  <c r="I14" i="15"/>
  <c r="F14" i="15"/>
  <c r="G14" i="15" s="1"/>
  <c r="L14" i="15" s="1"/>
  <c r="I21" i="15"/>
  <c r="F21" i="15"/>
  <c r="G21" i="15" s="1"/>
  <c r="L21" i="15" s="1"/>
  <c r="I8" i="15"/>
  <c r="F8" i="15"/>
  <c r="G8" i="15" s="1"/>
  <c r="L8" i="15" s="1"/>
  <c r="I2" i="15"/>
  <c r="F2" i="15"/>
  <c r="G2" i="15" s="1"/>
  <c r="L2" i="15" s="1"/>
  <c r="I30" i="15"/>
  <c r="F30" i="15"/>
  <c r="G30" i="15" s="1"/>
  <c r="I23" i="15"/>
  <c r="F23" i="15"/>
  <c r="G23" i="15" s="1"/>
  <c r="L23" i="15" s="1"/>
  <c r="I22" i="15"/>
  <c r="F22" i="15"/>
  <c r="G22" i="15" s="1"/>
  <c r="L22" i="15" s="1"/>
  <c r="I18" i="15"/>
  <c r="F18" i="15"/>
  <c r="G18" i="15" s="1"/>
  <c r="L18" i="15" s="1"/>
  <c r="I6" i="15"/>
  <c r="F6" i="15"/>
  <c r="G6" i="15" s="1"/>
  <c r="L6" i="15" s="1"/>
  <c r="I5" i="15"/>
  <c r="F5" i="15"/>
  <c r="G5" i="15" s="1"/>
  <c r="L5" i="15" s="1"/>
  <c r="I19" i="15"/>
  <c r="F19" i="15"/>
  <c r="G19" i="15" s="1"/>
  <c r="L19" i="15" s="1"/>
  <c r="I11" i="15"/>
  <c r="F11" i="15"/>
  <c r="G11" i="15" s="1"/>
  <c r="L11" i="15" s="1"/>
  <c r="I16" i="15"/>
  <c r="F16" i="15"/>
  <c r="G16" i="15" s="1"/>
  <c r="L16" i="15" s="1"/>
  <c r="I7" i="15"/>
  <c r="F7" i="15"/>
  <c r="G7" i="15" s="1"/>
  <c r="L7" i="15" s="1"/>
  <c r="I15" i="15"/>
  <c r="F15" i="15"/>
  <c r="G15" i="15" s="1"/>
  <c r="L15" i="15" s="1"/>
  <c r="I26" i="15"/>
  <c r="F26" i="15"/>
  <c r="G26" i="15" s="1"/>
  <c r="I13" i="15"/>
  <c r="F13" i="15"/>
  <c r="G13" i="15" s="1"/>
  <c r="L13" i="15" s="1"/>
  <c r="I29" i="15"/>
  <c r="F29" i="15"/>
  <c r="G29" i="15" s="1"/>
  <c r="I27" i="15"/>
  <c r="F27" i="15"/>
  <c r="G27" i="15" s="1"/>
  <c r="I4" i="15"/>
  <c r="F4" i="15"/>
  <c r="G4" i="15" s="1"/>
  <c r="L4" i="15" s="1"/>
  <c r="I10" i="15"/>
  <c r="F10" i="15"/>
  <c r="G10" i="15" s="1"/>
  <c r="L10" i="15" s="1"/>
  <c r="I20" i="15"/>
  <c r="F20" i="15"/>
  <c r="G20" i="15" s="1"/>
  <c r="L20" i="15" s="1"/>
  <c r="I25" i="15"/>
  <c r="F25" i="15"/>
  <c r="G25" i="15" s="1"/>
  <c r="I12" i="15"/>
  <c r="F12" i="15"/>
  <c r="G12" i="15" s="1"/>
  <c r="L12" i="15" s="1"/>
  <c r="I24" i="15"/>
  <c r="F24" i="15"/>
  <c r="G24" i="15" s="1"/>
  <c r="I17" i="15"/>
  <c r="F17" i="15"/>
  <c r="G17" i="15" s="1"/>
  <c r="L17" i="15" s="1"/>
  <c r="I3" i="15"/>
  <c r="F3" i="15"/>
  <c r="G3" i="15" s="1"/>
  <c r="L3" i="15" s="1"/>
  <c r="I18" i="6"/>
  <c r="F18" i="6"/>
  <c r="G18" i="6" s="1"/>
  <c r="I6" i="6"/>
  <c r="F6" i="6"/>
  <c r="G6" i="6" s="1"/>
  <c r="L6" i="6" s="1"/>
  <c r="I14" i="6"/>
  <c r="F14" i="6"/>
  <c r="G14" i="6" s="1"/>
  <c r="L14" i="6" s="1"/>
  <c r="I3" i="6"/>
  <c r="F3" i="6"/>
  <c r="G3" i="6" s="1"/>
  <c r="L3" i="6" s="1"/>
  <c r="I12" i="6"/>
  <c r="F12" i="6"/>
  <c r="G12" i="6" s="1"/>
  <c r="L12" i="6" s="1"/>
  <c r="I15" i="6"/>
  <c r="F15" i="6"/>
  <c r="G15" i="6" s="1"/>
  <c r="L15" i="6" s="1"/>
  <c r="I5" i="6"/>
  <c r="F5" i="6"/>
  <c r="G5" i="6" s="1"/>
  <c r="L5" i="6" s="1"/>
  <c r="I21" i="6"/>
  <c r="F21" i="6"/>
  <c r="G21" i="6" s="1"/>
  <c r="I10" i="6"/>
  <c r="F10" i="6"/>
  <c r="G10" i="6" s="1"/>
  <c r="L10" i="6" s="1"/>
  <c r="I9" i="6"/>
  <c r="F9" i="6"/>
  <c r="G9" i="6" s="1"/>
  <c r="L9" i="6" s="1"/>
  <c r="I13" i="6"/>
  <c r="F13" i="6"/>
  <c r="G13" i="6" s="1"/>
  <c r="L13" i="6" s="1"/>
  <c r="I8" i="6"/>
  <c r="F8" i="6"/>
  <c r="G8" i="6" s="1"/>
  <c r="L8" i="6" s="1"/>
  <c r="I11" i="6"/>
  <c r="F11" i="6"/>
  <c r="G11" i="6" s="1"/>
  <c r="L11" i="6" s="1"/>
  <c r="I16" i="6"/>
  <c r="F16" i="6"/>
  <c r="G16" i="6" s="1"/>
  <c r="L16" i="6" s="1"/>
  <c r="I22" i="6"/>
  <c r="F22" i="6"/>
  <c r="G22" i="6" s="1"/>
  <c r="I2" i="6"/>
  <c r="F2" i="6"/>
  <c r="G2" i="6" s="1"/>
  <c r="L2" i="6" s="1"/>
  <c r="I7" i="6"/>
  <c r="F7" i="6"/>
  <c r="G7" i="6" s="1"/>
  <c r="L7" i="6" s="1"/>
  <c r="I17" i="6"/>
  <c r="F17" i="6"/>
  <c r="G17" i="6" s="1"/>
  <c r="L17" i="6" s="1"/>
  <c r="I20" i="6"/>
  <c r="F20" i="6"/>
  <c r="G20" i="6" s="1"/>
  <c r="I19" i="6"/>
  <c r="F19" i="6"/>
  <c r="G19" i="6" s="1"/>
  <c r="I4" i="6"/>
  <c r="F4" i="6"/>
  <c r="G4" i="6" s="1"/>
  <c r="L4" i="6" s="1"/>
  <c r="I2" i="14"/>
  <c r="F2" i="14"/>
  <c r="G2" i="14" s="1"/>
  <c r="L2" i="14" s="1"/>
  <c r="I5" i="3"/>
  <c r="F5" i="3"/>
  <c r="G5" i="3" s="1"/>
  <c r="L5" i="3" s="1"/>
  <c r="I4" i="3"/>
  <c r="F4" i="3"/>
  <c r="G4" i="3" s="1"/>
  <c r="L4" i="3" s="1"/>
  <c r="I2" i="3"/>
  <c r="F2" i="3"/>
  <c r="G2" i="3" s="1"/>
  <c r="L2" i="3" s="1"/>
  <c r="I6" i="3"/>
  <c r="F6" i="3"/>
  <c r="G6" i="3" s="1"/>
  <c r="L6" i="3" s="1"/>
  <c r="I3" i="3"/>
  <c r="F3" i="3"/>
  <c r="G3" i="3" s="1"/>
  <c r="L3" i="3" s="1"/>
  <c r="L5" i="11" l="1"/>
  <c r="L28" i="12"/>
  <c r="L13" i="12"/>
  <c r="L10" i="12"/>
  <c r="L49" i="12"/>
  <c r="L5" i="12"/>
  <c r="L25" i="12"/>
  <c r="L30" i="12"/>
  <c r="L23" i="12"/>
  <c r="L33" i="12"/>
  <c r="L44" i="12"/>
  <c r="L7" i="12"/>
  <c r="L46" i="12"/>
  <c r="L5" i="13"/>
  <c r="L6" i="13"/>
  <c r="L4" i="13"/>
  <c r="L9" i="13"/>
  <c r="L15" i="13"/>
  <c r="L7" i="13"/>
  <c r="L3" i="16"/>
  <c r="L5" i="22"/>
  <c r="L13" i="22"/>
  <c r="L17" i="22"/>
  <c r="L2" i="11"/>
  <c r="L3" i="11"/>
  <c r="L29" i="12"/>
  <c r="L11" i="12"/>
  <c r="L19" i="12"/>
  <c r="L22" i="12"/>
  <c r="L35" i="12"/>
  <c r="L52" i="12"/>
  <c r="L37" i="12"/>
  <c r="L8" i="12"/>
  <c r="L21" i="12"/>
  <c r="L17" i="12"/>
  <c r="L4" i="12"/>
  <c r="L12" i="12"/>
  <c r="L40" i="12"/>
  <c r="L16" i="13"/>
  <c r="L8" i="13"/>
  <c r="L4" i="16"/>
  <c r="L2" i="16"/>
  <c r="L3" i="22"/>
  <c r="L9" i="22"/>
  <c r="L15" i="22"/>
  <c r="L6" i="22"/>
  <c r="L14" i="22"/>
  <c r="L19" i="22"/>
  <c r="L18" i="22"/>
  <c r="L21" i="22"/>
  <c r="L25" i="22"/>
  <c r="L22" i="22"/>
  <c r="L26" i="22"/>
  <c r="L36" i="22"/>
  <c r="L40" i="22"/>
  <c r="L44" i="22"/>
  <c r="L48" i="22"/>
  <c r="L52" i="22"/>
  <c r="L56" i="22"/>
  <c r="L23" i="22"/>
  <c r="L27" i="22"/>
  <c r="L37" i="22"/>
  <c r="L41" i="22"/>
  <c r="L45" i="22"/>
  <c r="L49" i="22"/>
  <c r="L53" i="22"/>
  <c r="L4" i="22"/>
  <c r="L12" i="22"/>
  <c r="L16" i="22"/>
  <c r="L20" i="22"/>
  <c r="L24" i="22"/>
  <c r="L38" i="22"/>
  <c r="L42" i="22"/>
  <c r="L46" i="22"/>
  <c r="L50" i="22"/>
  <c r="L54" i="22"/>
  <c r="L35" i="22"/>
  <c r="L39" i="22"/>
  <c r="L43" i="22"/>
  <c r="L47" i="22"/>
  <c r="L51" i="22"/>
  <c r="L55" i="22"/>
  <c r="L66" i="22"/>
  <c r="L70" i="22"/>
  <c r="L74" i="22"/>
  <c r="L78" i="22"/>
  <c r="L82" i="22"/>
  <c r="L86" i="22"/>
  <c r="L90" i="22"/>
  <c r="L94" i="22"/>
  <c r="L98" i="22"/>
  <c r="L102" i="22"/>
  <c r="L106" i="22"/>
  <c r="L110" i="22"/>
  <c r="L114" i="22"/>
  <c r="L118" i="22"/>
  <c r="L122" i="22"/>
  <c r="L126" i="22"/>
  <c r="L67" i="22"/>
  <c r="L71" i="22"/>
  <c r="L75" i="22"/>
  <c r="L79" i="22"/>
  <c r="L83" i="22"/>
  <c r="L87" i="22"/>
  <c r="L91" i="22"/>
  <c r="L95" i="22"/>
  <c r="L99" i="22"/>
  <c r="L103" i="22"/>
  <c r="L107" i="22"/>
  <c r="L111" i="22"/>
  <c r="L115" i="22"/>
  <c r="L119" i="22"/>
  <c r="L123" i="22"/>
  <c r="L127" i="22"/>
  <c r="L68" i="22"/>
  <c r="L72" i="22"/>
  <c r="L76" i="22"/>
  <c r="L80" i="22"/>
  <c r="L84" i="22"/>
  <c r="L88" i="22"/>
  <c r="L92" i="22"/>
  <c r="L96" i="22"/>
  <c r="L100" i="22"/>
  <c r="L104" i="22"/>
  <c r="L108" i="22"/>
  <c r="L112" i="22"/>
  <c r="L116" i="22"/>
  <c r="L120" i="22"/>
  <c r="L124" i="22"/>
  <c r="L69" i="22"/>
  <c r="L73" i="22"/>
  <c r="L77" i="22"/>
  <c r="L81" i="22"/>
  <c r="L85" i="22"/>
  <c r="L89" i="22"/>
  <c r="L93" i="22"/>
  <c r="L97" i="22"/>
  <c r="L101" i="22"/>
  <c r="L105" i="22"/>
  <c r="L109" i="22"/>
  <c r="L113" i="22"/>
  <c r="L117" i="22"/>
  <c r="L121" i="22"/>
  <c r="L125" i="22"/>
</calcChain>
</file>

<file path=xl/sharedStrings.xml><?xml version="1.0" encoding="utf-8"?>
<sst xmlns="http://schemas.openxmlformats.org/spreadsheetml/2006/main" count="4326" uniqueCount="935">
  <si>
    <t>Öğrenci No / Your Student Number</t>
  </si>
  <si>
    <t>Eğitim Gördüğü Seviye (Lisans/Yüksek Lisans/Doktora) / Your Program (BA/MA/PhD)	:</t>
  </si>
  <si>
    <t>Fakülte-Enstitü / Your Faculty-Institute</t>
  </si>
  <si>
    <t>Bölüm Adı / Your Department</t>
  </si>
  <si>
    <t>Yüksek Lisans / Master's Degree</t>
  </si>
  <si>
    <t>Sosyal Bilimler Enstitüsü / Institute of Social Sciences</t>
  </si>
  <si>
    <t>Lisans / Bachelor's Degree</t>
  </si>
  <si>
    <t>Mühendislik ve Doğa Bilimleri Fakültesi / Faculty of Engineering and Natural Sciences</t>
  </si>
  <si>
    <t>İnşaat Mühendisliği</t>
  </si>
  <si>
    <t>19020511027</t>
  </si>
  <si>
    <t>İnsan ve Toplum Bilimleri Fakültesi / Faculty of Humanities and Social Sciences</t>
  </si>
  <si>
    <t xml:space="preserve">Sosyoloji </t>
  </si>
  <si>
    <t>19070141019</t>
  </si>
  <si>
    <t>Siyasal Bilgiler Fakültesi / Faculty of Political Sciences</t>
  </si>
  <si>
    <t>18030311042</t>
  </si>
  <si>
    <t>İşletme Fakültesi / Business School</t>
  </si>
  <si>
    <t>3,41</t>
  </si>
  <si>
    <t>19030341001</t>
  </si>
  <si>
    <t>3,65</t>
  </si>
  <si>
    <t>19030211015</t>
  </si>
  <si>
    <t>3,22</t>
  </si>
  <si>
    <t>18070411021</t>
  </si>
  <si>
    <t>Uluslararası ilişkiler</t>
  </si>
  <si>
    <t>3,32</t>
  </si>
  <si>
    <t>16030211023</t>
  </si>
  <si>
    <t>3,11</t>
  </si>
  <si>
    <t>18030311035</t>
  </si>
  <si>
    <t>Uluslararası Ticaret ve İşletmecilik</t>
  </si>
  <si>
    <t>19020511029</t>
  </si>
  <si>
    <t>19020511056</t>
  </si>
  <si>
    <t>18030351001</t>
  </si>
  <si>
    <t xml:space="preserve">Uluslararası Ticaret ve İşletmecilik </t>
  </si>
  <si>
    <t>3,67</t>
  </si>
  <si>
    <t>18030141027</t>
  </si>
  <si>
    <t>3,52</t>
  </si>
  <si>
    <t>19030111018</t>
  </si>
  <si>
    <t>17030211014</t>
  </si>
  <si>
    <t>96</t>
  </si>
  <si>
    <t>19060311133</t>
  </si>
  <si>
    <t>Sağlık Bilimleri Fakültesi / Faculty of Health Sciences</t>
  </si>
  <si>
    <t>Hemşirelik</t>
  </si>
  <si>
    <t>17070111056</t>
  </si>
  <si>
    <t>19020811028</t>
  </si>
  <si>
    <t>İngilizce Mütercim Tercümanlık</t>
  </si>
  <si>
    <t>18070411037</t>
  </si>
  <si>
    <t>18030211014</t>
  </si>
  <si>
    <t>84</t>
  </si>
  <si>
    <t>19030111017</t>
  </si>
  <si>
    <t>3,78</t>
  </si>
  <si>
    <t>17030111051</t>
  </si>
  <si>
    <t>Bankacılık ve Finans</t>
  </si>
  <si>
    <t>2,97</t>
  </si>
  <si>
    <t>205203173</t>
  </si>
  <si>
    <t>20030341011</t>
  </si>
  <si>
    <t>17030111035</t>
  </si>
  <si>
    <t>20030341008</t>
  </si>
  <si>
    <t>Metalurji ve Malzeme Mühendisliği</t>
  </si>
  <si>
    <t>205216113</t>
  </si>
  <si>
    <t>Sosyoloji</t>
  </si>
  <si>
    <t>19020211007</t>
  </si>
  <si>
    <t>2,39</t>
  </si>
  <si>
    <t>19020411075</t>
  </si>
  <si>
    <t>18010151004</t>
  </si>
  <si>
    <t>Hukuk Fakültesi / Faculty of Law</t>
  </si>
  <si>
    <t>2,81</t>
  </si>
  <si>
    <t>20070141019</t>
  </si>
  <si>
    <t>18010111059</t>
  </si>
  <si>
    <t>Hukuk</t>
  </si>
  <si>
    <t>18030211030</t>
  </si>
  <si>
    <t>İşletme</t>
  </si>
  <si>
    <t>16070441006</t>
  </si>
  <si>
    <t>18020411035</t>
  </si>
  <si>
    <t>Psikoloji</t>
  </si>
  <si>
    <t>3,06</t>
  </si>
  <si>
    <t>19060611016</t>
  </si>
  <si>
    <t xml:space="preserve">Egzersiz ve Spor Bilimleri </t>
  </si>
  <si>
    <t>3,24</t>
  </si>
  <si>
    <t>3,29</t>
  </si>
  <si>
    <t>18010111140</t>
  </si>
  <si>
    <t>18020411006</t>
  </si>
  <si>
    <t>19080211060</t>
  </si>
  <si>
    <t>Sağlık Bilimleri Enstitüsü / Institute of Health Sciences</t>
  </si>
  <si>
    <t xml:space="preserve">Tıp Fakültesi </t>
  </si>
  <si>
    <t>3,63</t>
  </si>
  <si>
    <t>195208457</t>
  </si>
  <si>
    <t>Doktora / PhD</t>
  </si>
  <si>
    <t>19070411006</t>
  </si>
  <si>
    <t>Bilgisayar Mühendisliği</t>
  </si>
  <si>
    <t>2,36</t>
  </si>
  <si>
    <t>Endüstri Mühendisliği</t>
  </si>
  <si>
    <t>18020411065</t>
  </si>
  <si>
    <t>18020411093</t>
  </si>
  <si>
    <t>17070211048</t>
  </si>
  <si>
    <t>3,45</t>
  </si>
  <si>
    <t>20110151010</t>
  </si>
  <si>
    <t>Havacılık ve Uzay Bilimleri Fakültesi / Faculty of Aeronautics and Astronautics</t>
  </si>
  <si>
    <t>Aerospace Engineering</t>
  </si>
  <si>
    <t>18030411008</t>
  </si>
  <si>
    <t>185216110</t>
  </si>
  <si>
    <t>18070311063</t>
  </si>
  <si>
    <t>Siyaset Bilimi ve Kamu Yönetimi</t>
  </si>
  <si>
    <t>2,53</t>
  </si>
  <si>
    <t>100</t>
  </si>
  <si>
    <t>Makine Mühendisliği</t>
  </si>
  <si>
    <t>17010111032</t>
  </si>
  <si>
    <t>2,99</t>
  </si>
  <si>
    <t>Elektrik Elektronik Mühendisliği</t>
  </si>
  <si>
    <t xml:space="preserve">İnşaat Mühendisliği </t>
  </si>
  <si>
    <t>3,08</t>
  </si>
  <si>
    <t>17010111021</t>
  </si>
  <si>
    <t>2,66</t>
  </si>
  <si>
    <t>18020411053</t>
  </si>
  <si>
    <t>19060341011</t>
  </si>
  <si>
    <t>2,54</t>
  </si>
  <si>
    <t>18030111042</t>
  </si>
  <si>
    <t>18030411041</t>
  </si>
  <si>
    <t>18060311036</t>
  </si>
  <si>
    <t>20080241005</t>
  </si>
  <si>
    <t>205336401</t>
  </si>
  <si>
    <t>Sinirbilim</t>
  </si>
  <si>
    <t>Elektrik ve Elektronik Mühendisliği</t>
  </si>
  <si>
    <t>3,38</t>
  </si>
  <si>
    <t>19030241034</t>
  </si>
  <si>
    <t>18030411026</t>
  </si>
  <si>
    <t>Yönetim Bilişim Sistemleri</t>
  </si>
  <si>
    <t>3,27</t>
  </si>
  <si>
    <t>18060311061</t>
  </si>
  <si>
    <t>18070411051</t>
  </si>
  <si>
    <t>Uluslararası İlişkiler</t>
  </si>
  <si>
    <t>18060311119</t>
  </si>
  <si>
    <t>2,77</t>
  </si>
  <si>
    <t>18030311019</t>
  </si>
  <si>
    <t>19060311051</t>
  </si>
  <si>
    <t>3,30</t>
  </si>
  <si>
    <t>20060351002</t>
  </si>
  <si>
    <t>3,51</t>
  </si>
  <si>
    <t>20020411036</t>
  </si>
  <si>
    <t>20010111130</t>
  </si>
  <si>
    <t>2,62</t>
  </si>
  <si>
    <t>Endüstri mühendisliği</t>
  </si>
  <si>
    <t>2,89</t>
  </si>
  <si>
    <t>92</t>
  </si>
  <si>
    <t>18070211058</t>
  </si>
  <si>
    <t>3,07</t>
  </si>
  <si>
    <t>20070441015</t>
  </si>
  <si>
    <t>17030111032</t>
  </si>
  <si>
    <t>3,21</t>
  </si>
  <si>
    <t>18060311048</t>
  </si>
  <si>
    <t>195215118</t>
  </si>
  <si>
    <t>Sosyal Politika</t>
  </si>
  <si>
    <t>3,64</t>
  </si>
  <si>
    <t>18060311021</t>
  </si>
  <si>
    <t>18030311009</t>
  </si>
  <si>
    <t>19020541009</t>
  </si>
  <si>
    <t>19020811030</t>
  </si>
  <si>
    <t xml:space="preserve">İngilizce Mütercim Tercümanlık </t>
  </si>
  <si>
    <t>20060551003</t>
  </si>
  <si>
    <t xml:space="preserve">Sosyal Hizmet </t>
  </si>
  <si>
    <t>18010111061</t>
  </si>
  <si>
    <t>19020441001</t>
  </si>
  <si>
    <t>19010111054</t>
  </si>
  <si>
    <t>18070111035</t>
  </si>
  <si>
    <t xml:space="preserve">İktisat </t>
  </si>
  <si>
    <t>195207116</t>
  </si>
  <si>
    <t>3,55</t>
  </si>
  <si>
    <t>19020211006</t>
  </si>
  <si>
    <t>2,67</t>
  </si>
  <si>
    <t>19030311042</t>
  </si>
  <si>
    <t>3,37</t>
  </si>
  <si>
    <t>18030311057</t>
  </si>
  <si>
    <t>19020411094</t>
  </si>
  <si>
    <t>2,85</t>
  </si>
  <si>
    <t>19070141024</t>
  </si>
  <si>
    <t>17030411060</t>
  </si>
  <si>
    <t>205215116</t>
  </si>
  <si>
    <t>3,61</t>
  </si>
  <si>
    <t>18010111091</t>
  </si>
  <si>
    <t>19030241003</t>
  </si>
  <si>
    <t>17030211029</t>
  </si>
  <si>
    <t>17070411007</t>
  </si>
  <si>
    <t>18030411011</t>
  </si>
  <si>
    <t>19020411029</t>
  </si>
  <si>
    <t>3,43</t>
  </si>
  <si>
    <t>18030211047</t>
  </si>
  <si>
    <t>işletme</t>
  </si>
  <si>
    <t>3,05</t>
  </si>
  <si>
    <t>17060341002</t>
  </si>
  <si>
    <t>18030141006</t>
  </si>
  <si>
    <t>18030141005</t>
  </si>
  <si>
    <t>18140111051</t>
  </si>
  <si>
    <t>Şereflikoçhisar Uygulamalı Bilimler Fakültesi / Faculty of Şereflikoçhisar Applied Sciences</t>
  </si>
  <si>
    <t>3,19</t>
  </si>
  <si>
    <t>18020411043</t>
  </si>
  <si>
    <t>18010111021</t>
  </si>
  <si>
    <t>18030111033</t>
  </si>
  <si>
    <t>17070211059</t>
  </si>
  <si>
    <t>19030311039</t>
  </si>
  <si>
    <t>18030111050</t>
  </si>
  <si>
    <t>3,50</t>
  </si>
  <si>
    <t>18030311024</t>
  </si>
  <si>
    <t>3,26</t>
  </si>
  <si>
    <t>17030111043</t>
  </si>
  <si>
    <t>205223109</t>
  </si>
  <si>
    <t>3,60</t>
  </si>
  <si>
    <t>18030311061</t>
  </si>
  <si>
    <t>18030111049</t>
  </si>
  <si>
    <t>19060211064</t>
  </si>
  <si>
    <t>18010111080</t>
  </si>
  <si>
    <t>19030211054</t>
  </si>
  <si>
    <t>3,92</t>
  </si>
  <si>
    <t>20060311142</t>
  </si>
  <si>
    <t>18070111060</t>
  </si>
  <si>
    <t>18140412002</t>
  </si>
  <si>
    <t>18090111028</t>
  </si>
  <si>
    <t>17030341007</t>
  </si>
  <si>
    <t>19070211024</t>
  </si>
  <si>
    <t>3,20</t>
  </si>
  <si>
    <t>205208115</t>
  </si>
  <si>
    <t>18070141025</t>
  </si>
  <si>
    <t>2,83</t>
  </si>
  <si>
    <t>17030411020</t>
  </si>
  <si>
    <t>18070411028</t>
  </si>
  <si>
    <t xml:space="preserve">İnşaat mühendisliği </t>
  </si>
  <si>
    <t>19030211052</t>
  </si>
  <si>
    <t xml:space="preserve">İşletme </t>
  </si>
  <si>
    <t>18030311027</t>
  </si>
  <si>
    <t>3,57</t>
  </si>
  <si>
    <t>19020711026</t>
  </si>
  <si>
    <t>Türk Dili ve Edebiyatı</t>
  </si>
  <si>
    <t>17030411055</t>
  </si>
  <si>
    <t>19030111066</t>
  </si>
  <si>
    <t>195204101</t>
  </si>
  <si>
    <t>18070411058</t>
  </si>
  <si>
    <t>18070411062</t>
  </si>
  <si>
    <t>88</t>
  </si>
  <si>
    <t>18070311051</t>
  </si>
  <si>
    <t>18030411021</t>
  </si>
  <si>
    <t>18070411012</t>
  </si>
  <si>
    <t>18070411038</t>
  </si>
  <si>
    <t>3,03</t>
  </si>
  <si>
    <t>18010111042</t>
  </si>
  <si>
    <t>18030111051</t>
  </si>
  <si>
    <t>18030111052</t>
  </si>
  <si>
    <t>18090111095</t>
  </si>
  <si>
    <t xml:space="preserve">İslami İlimler Fakültesi </t>
  </si>
  <si>
    <t>3,56</t>
  </si>
  <si>
    <t>20030311003</t>
  </si>
  <si>
    <t>20030311042</t>
  </si>
  <si>
    <t>20140211052</t>
  </si>
  <si>
    <t>Enerji Sistemleri Mühendisliği</t>
  </si>
  <si>
    <t>18140212017</t>
  </si>
  <si>
    <t>18030411014</t>
  </si>
  <si>
    <t xml:space="preserve">Yönetim Bilişim Sistemleri </t>
  </si>
  <si>
    <t>20060351001</t>
  </si>
  <si>
    <t>18070411033</t>
  </si>
  <si>
    <t>18070211017</t>
  </si>
  <si>
    <t>19070441018</t>
  </si>
  <si>
    <t xml:space="preserve">Uluslararası İlişkiler </t>
  </si>
  <si>
    <t>19020511002</t>
  </si>
  <si>
    <t>3,33</t>
  </si>
  <si>
    <t>17070411050</t>
  </si>
  <si>
    <t>20030311051</t>
  </si>
  <si>
    <t>2,87</t>
  </si>
  <si>
    <t>18070411050</t>
  </si>
  <si>
    <t>18070211010</t>
  </si>
  <si>
    <t>3,31</t>
  </si>
  <si>
    <t>19060561033</t>
  </si>
  <si>
    <t>205208418</t>
  </si>
  <si>
    <t>205216111</t>
  </si>
  <si>
    <t>60</t>
  </si>
  <si>
    <t>205207128</t>
  </si>
  <si>
    <t>17030211023</t>
  </si>
  <si>
    <t>10174614026</t>
  </si>
  <si>
    <t>3,14</t>
  </si>
  <si>
    <t>19020511057</t>
  </si>
  <si>
    <t>3,23</t>
  </si>
  <si>
    <t>18020511013</t>
  </si>
  <si>
    <t>3,42</t>
  </si>
  <si>
    <t>18070411026</t>
  </si>
  <si>
    <t>18010111216</t>
  </si>
  <si>
    <t>20070411002</t>
  </si>
  <si>
    <t>18070411035</t>
  </si>
  <si>
    <t>18030311026</t>
  </si>
  <si>
    <t>80</t>
  </si>
  <si>
    <t>205207122</t>
  </si>
  <si>
    <t>19030311002</t>
  </si>
  <si>
    <t>18070211020</t>
  </si>
  <si>
    <t>17070411038</t>
  </si>
  <si>
    <t>17070241009</t>
  </si>
  <si>
    <t>Maliye</t>
  </si>
  <si>
    <t>18070411002</t>
  </si>
  <si>
    <t>18070141011</t>
  </si>
  <si>
    <t>19010111028</t>
  </si>
  <si>
    <t>19010111053</t>
  </si>
  <si>
    <t>3,82</t>
  </si>
  <si>
    <t>Makina Mühendisliği</t>
  </si>
  <si>
    <t>19020411020</t>
  </si>
  <si>
    <t>205208122</t>
  </si>
  <si>
    <t>17070311011</t>
  </si>
  <si>
    <t>17070311009</t>
  </si>
  <si>
    <t>18140412021</t>
  </si>
  <si>
    <t>16030211020</t>
  </si>
  <si>
    <t>18020411083</t>
  </si>
  <si>
    <t>18030161002</t>
  </si>
  <si>
    <t>17070211034</t>
  </si>
  <si>
    <t>2,94</t>
  </si>
  <si>
    <t>18010111135</t>
  </si>
  <si>
    <t>18070111018</t>
  </si>
  <si>
    <t>22357631492</t>
  </si>
  <si>
    <t>18070411042</t>
  </si>
  <si>
    <t>205203103</t>
  </si>
  <si>
    <t>17070211030</t>
  </si>
  <si>
    <t>18020411027</t>
  </si>
  <si>
    <t>3,68</t>
  </si>
  <si>
    <t>19010111046</t>
  </si>
  <si>
    <t>19010111043</t>
  </si>
  <si>
    <t>205107401</t>
  </si>
  <si>
    <t>20030141004</t>
  </si>
  <si>
    <t>205101110</t>
  </si>
  <si>
    <t>Fen Bilimleri Enstitüsü / Institute of Natural Sciences</t>
  </si>
  <si>
    <t>18010111114</t>
  </si>
  <si>
    <t>19030311011</t>
  </si>
  <si>
    <t>3,83</t>
  </si>
  <si>
    <t>205113103</t>
  </si>
  <si>
    <t>18070351002</t>
  </si>
  <si>
    <t>175301406</t>
  </si>
  <si>
    <t>17070211025</t>
  </si>
  <si>
    <t>18070211024</t>
  </si>
  <si>
    <t>195113109</t>
  </si>
  <si>
    <t>20060351004</t>
  </si>
  <si>
    <t>3,94</t>
  </si>
  <si>
    <t>18010111020</t>
  </si>
  <si>
    <t>18020411061</t>
  </si>
  <si>
    <t>2,96</t>
  </si>
  <si>
    <t>17070311028</t>
  </si>
  <si>
    <t>18030211025</t>
  </si>
  <si>
    <t>18070211048</t>
  </si>
  <si>
    <t>16070111051</t>
  </si>
  <si>
    <t>19030111046</t>
  </si>
  <si>
    <t>16070111016</t>
  </si>
  <si>
    <t>17070211063</t>
  </si>
  <si>
    <t>17070211056</t>
  </si>
  <si>
    <t>205105110</t>
  </si>
  <si>
    <t>16030311061</t>
  </si>
  <si>
    <t>17030411028</t>
  </si>
  <si>
    <t>19010111110</t>
  </si>
  <si>
    <t>18030411006</t>
  </si>
  <si>
    <t>17020441016</t>
  </si>
  <si>
    <t>3,48</t>
  </si>
  <si>
    <t>18030411024</t>
  </si>
  <si>
    <t>4,00</t>
  </si>
  <si>
    <t>70</t>
  </si>
  <si>
    <t>4’lük</t>
  </si>
  <si>
    <t>100’lük</t>
  </si>
  <si>
    <t>3,99</t>
  </si>
  <si>
    <t>99,76</t>
  </si>
  <si>
    <t>3,98</t>
  </si>
  <si>
    <t>99,53</t>
  </si>
  <si>
    <t>3,97</t>
  </si>
  <si>
    <t>99,3</t>
  </si>
  <si>
    <t>3,96</t>
  </si>
  <si>
    <t>99,06</t>
  </si>
  <si>
    <t>3,95</t>
  </si>
  <si>
    <t>98,83</t>
  </si>
  <si>
    <t>98,6</t>
  </si>
  <si>
    <t>3,93</t>
  </si>
  <si>
    <t>98,36</t>
  </si>
  <si>
    <t>98,13</t>
  </si>
  <si>
    <t>3,91</t>
  </si>
  <si>
    <t>97,9</t>
  </si>
  <si>
    <t>3,90</t>
  </si>
  <si>
    <t>97,66</t>
  </si>
  <si>
    <t>3,89</t>
  </si>
  <si>
    <t>97,43</t>
  </si>
  <si>
    <t>3,88</t>
  </si>
  <si>
    <t>97,2</t>
  </si>
  <si>
    <t>3,87</t>
  </si>
  <si>
    <t>96,96</t>
  </si>
  <si>
    <t>3,86</t>
  </si>
  <si>
    <t>96,73</t>
  </si>
  <si>
    <t>3,85</t>
  </si>
  <si>
    <t>96,5</t>
  </si>
  <si>
    <t>3,84</t>
  </si>
  <si>
    <t>96,26</t>
  </si>
  <si>
    <t>96,03</t>
  </si>
  <si>
    <t>95,8</t>
  </si>
  <si>
    <t>3,81</t>
  </si>
  <si>
    <t>95,56</t>
  </si>
  <si>
    <t>3,80</t>
  </si>
  <si>
    <t>95,33</t>
  </si>
  <si>
    <t>3,79</t>
  </si>
  <si>
    <t>95,1</t>
  </si>
  <si>
    <t>94,86</t>
  </si>
  <si>
    <t>3,77</t>
  </si>
  <si>
    <t>94,63</t>
  </si>
  <si>
    <t>3,76</t>
  </si>
  <si>
    <t>94,4</t>
  </si>
  <si>
    <t>3,75</t>
  </si>
  <si>
    <t>94,16</t>
  </si>
  <si>
    <t>3,74</t>
  </si>
  <si>
    <t>93,93</t>
  </si>
  <si>
    <t>3,73</t>
  </si>
  <si>
    <t>93,7</t>
  </si>
  <si>
    <t>3,72</t>
  </si>
  <si>
    <t>93,46</t>
  </si>
  <si>
    <t>3,71</t>
  </si>
  <si>
    <t>93,23</t>
  </si>
  <si>
    <t>3,70</t>
  </si>
  <si>
    <t>93</t>
  </si>
  <si>
    <t>3,69</t>
  </si>
  <si>
    <t>92,76</t>
  </si>
  <si>
    <t>92,53</t>
  </si>
  <si>
    <t>92,3</t>
  </si>
  <si>
    <t>3,66</t>
  </si>
  <si>
    <t>92,06</t>
  </si>
  <si>
    <t>91,83</t>
  </si>
  <si>
    <t>91,6</t>
  </si>
  <si>
    <t>91,36</t>
  </si>
  <si>
    <t>3,62</t>
  </si>
  <si>
    <t>91,13</t>
  </si>
  <si>
    <t>90,9</t>
  </si>
  <si>
    <t>90,66</t>
  </si>
  <si>
    <t>3,59</t>
  </si>
  <si>
    <t>90,43</t>
  </si>
  <si>
    <t>3,58</t>
  </si>
  <si>
    <t>90,2</t>
  </si>
  <si>
    <t>89,96</t>
  </si>
  <si>
    <t>89,73</t>
  </si>
  <si>
    <t>89,5</t>
  </si>
  <si>
    <t>3,54</t>
  </si>
  <si>
    <t>89,26</t>
  </si>
  <si>
    <t>3,53</t>
  </si>
  <si>
    <t>89,03</t>
  </si>
  <si>
    <t>88,8</t>
  </si>
  <si>
    <t>88,56</t>
  </si>
  <si>
    <t>88,33</t>
  </si>
  <si>
    <t>3,49</t>
  </si>
  <si>
    <t>88,1</t>
  </si>
  <si>
    <t>87,86</t>
  </si>
  <si>
    <t>3,47</t>
  </si>
  <si>
    <t>87,63</t>
  </si>
  <si>
    <t>3,46</t>
  </si>
  <si>
    <t>87,4</t>
  </si>
  <si>
    <t>87,16</t>
  </si>
  <si>
    <t>3,44</t>
  </si>
  <si>
    <t>86,93</t>
  </si>
  <si>
    <t>86,7</t>
  </si>
  <si>
    <t>86,46</t>
  </si>
  <si>
    <t>86,23</t>
  </si>
  <si>
    <t>3,40</t>
  </si>
  <si>
    <t>86</t>
  </si>
  <si>
    <t>3,39</t>
  </si>
  <si>
    <t>85,76</t>
  </si>
  <si>
    <t>85,53</t>
  </si>
  <si>
    <t>85,3</t>
  </si>
  <si>
    <t>3,36</t>
  </si>
  <si>
    <t>85,06</t>
  </si>
  <si>
    <t>3,35</t>
  </si>
  <si>
    <t>84,83</t>
  </si>
  <si>
    <t>3,34</t>
  </si>
  <si>
    <t>84,6</t>
  </si>
  <si>
    <t>84,36</t>
  </si>
  <si>
    <t>84,13</t>
  </si>
  <si>
    <t>83,9</t>
  </si>
  <si>
    <t>83,66</t>
  </si>
  <si>
    <t>83,43</t>
  </si>
  <si>
    <t>3,28</t>
  </si>
  <si>
    <t>83,2</t>
  </si>
  <si>
    <t>82,96</t>
  </si>
  <si>
    <t>82,73</t>
  </si>
  <si>
    <t>3,25</t>
  </si>
  <si>
    <t>82,5</t>
  </si>
  <si>
    <t>82,26</t>
  </si>
  <si>
    <t>82,03</t>
  </si>
  <si>
    <t>81,8</t>
  </si>
  <si>
    <t>81,56</t>
  </si>
  <si>
    <t>81,33</t>
  </si>
  <si>
    <t>81,1</t>
  </si>
  <si>
    <t>3,18</t>
  </si>
  <si>
    <t>80,86</t>
  </si>
  <si>
    <t>3,17</t>
  </si>
  <si>
    <t>80,63</t>
  </si>
  <si>
    <t>3,16</t>
  </si>
  <si>
    <t>80,4</t>
  </si>
  <si>
    <t>3,15</t>
  </si>
  <si>
    <t>80,16</t>
  </si>
  <si>
    <t>79,93</t>
  </si>
  <si>
    <t>3,13</t>
  </si>
  <si>
    <t>79,7</t>
  </si>
  <si>
    <t>3,12</t>
  </si>
  <si>
    <t>79,46</t>
  </si>
  <si>
    <t>79,23</t>
  </si>
  <si>
    <t>3,10</t>
  </si>
  <si>
    <t>79</t>
  </si>
  <si>
    <t>3,09</t>
  </si>
  <si>
    <t>78,76</t>
  </si>
  <si>
    <t>78,53</t>
  </si>
  <si>
    <t>78,3</t>
  </si>
  <si>
    <t>78,06</t>
  </si>
  <si>
    <t>77,83</t>
  </si>
  <si>
    <t>3,04</t>
  </si>
  <si>
    <t>77,6</t>
  </si>
  <si>
    <t>77,36</t>
  </si>
  <si>
    <t>3,02</t>
  </si>
  <si>
    <t>77,13</t>
  </si>
  <si>
    <t>3,01</t>
  </si>
  <si>
    <t>76,9</t>
  </si>
  <si>
    <t>3,00</t>
  </si>
  <si>
    <t>76,66</t>
  </si>
  <si>
    <t>76,43</t>
  </si>
  <si>
    <t>2,98</t>
  </si>
  <si>
    <t>76,2</t>
  </si>
  <si>
    <t>75,96</t>
  </si>
  <si>
    <t>75,73</t>
  </si>
  <si>
    <t>2,95</t>
  </si>
  <si>
    <t>75,5</t>
  </si>
  <si>
    <t>75,26</t>
  </si>
  <si>
    <t>2,93</t>
  </si>
  <si>
    <t>75,03</t>
  </si>
  <si>
    <t>2,92</t>
  </si>
  <si>
    <t>74,8</t>
  </si>
  <si>
    <t>2,91</t>
  </si>
  <si>
    <t>74,56</t>
  </si>
  <si>
    <t>2,90</t>
  </si>
  <si>
    <t>74,33</t>
  </si>
  <si>
    <t>74,1</t>
  </si>
  <si>
    <t>2,88</t>
  </si>
  <si>
    <t>73,86</t>
  </si>
  <si>
    <t>73,63</t>
  </si>
  <si>
    <t>2,86</t>
  </si>
  <si>
    <t>73,4</t>
  </si>
  <si>
    <t>73,16</t>
  </si>
  <si>
    <t>2,84</t>
  </si>
  <si>
    <t>72,93</t>
  </si>
  <si>
    <t>72,7</t>
  </si>
  <si>
    <t>2,82</t>
  </si>
  <si>
    <t>72,46</t>
  </si>
  <si>
    <t>72,23</t>
  </si>
  <si>
    <t>2,80</t>
  </si>
  <si>
    <t>72</t>
  </si>
  <si>
    <t>2,79</t>
  </si>
  <si>
    <t>71,76</t>
  </si>
  <si>
    <t>2,78</t>
  </si>
  <si>
    <t>71,53</t>
  </si>
  <si>
    <t>71,3</t>
  </si>
  <si>
    <t>2,76</t>
  </si>
  <si>
    <t>71,06</t>
  </si>
  <si>
    <t>2,75</t>
  </si>
  <si>
    <t>70,83</t>
  </si>
  <si>
    <t>2,74</t>
  </si>
  <si>
    <t>70,6</t>
  </si>
  <si>
    <t>2,73</t>
  </si>
  <si>
    <t>70,36</t>
  </si>
  <si>
    <t>2,72</t>
  </si>
  <si>
    <t>70,13</t>
  </si>
  <si>
    <t>2,71</t>
  </si>
  <si>
    <t>69,9</t>
  </si>
  <si>
    <t>2,70</t>
  </si>
  <si>
    <t>69,66</t>
  </si>
  <si>
    <t>2,69</t>
  </si>
  <si>
    <t>69,43</t>
  </si>
  <si>
    <t>2,68</t>
  </si>
  <si>
    <t>69,2</t>
  </si>
  <si>
    <t>68,96</t>
  </si>
  <si>
    <t>68,73</t>
  </si>
  <si>
    <t>2,65</t>
  </si>
  <si>
    <t>68,5</t>
  </si>
  <si>
    <t>2,64</t>
  </si>
  <si>
    <t>68,26</t>
  </si>
  <si>
    <t>2,63</t>
  </si>
  <si>
    <t>68,03</t>
  </si>
  <si>
    <t>67,8</t>
  </si>
  <si>
    <t>2,61</t>
  </si>
  <si>
    <t>67,56</t>
  </si>
  <si>
    <t>2,60</t>
  </si>
  <si>
    <t>67,33</t>
  </si>
  <si>
    <t>2,59</t>
  </si>
  <si>
    <t>67,1</t>
  </si>
  <si>
    <t>2,58</t>
  </si>
  <si>
    <t>66,86</t>
  </si>
  <si>
    <t>2,57</t>
  </si>
  <si>
    <t>66,63</t>
  </si>
  <si>
    <t>2,56</t>
  </si>
  <si>
    <t>66,4</t>
  </si>
  <si>
    <t>2,55</t>
  </si>
  <si>
    <t>66,16</t>
  </si>
  <si>
    <t>65,93</t>
  </si>
  <si>
    <t>65,7</t>
  </si>
  <si>
    <t>2,52</t>
  </si>
  <si>
    <t>65,46</t>
  </si>
  <si>
    <t>2,51</t>
  </si>
  <si>
    <t>65,23</t>
  </si>
  <si>
    <t>2,50</t>
  </si>
  <si>
    <t>65</t>
  </si>
  <si>
    <t>2,49</t>
  </si>
  <si>
    <t>64,76</t>
  </si>
  <si>
    <t>2,48</t>
  </si>
  <si>
    <t>64,53</t>
  </si>
  <si>
    <t>2,47</t>
  </si>
  <si>
    <t>64,3</t>
  </si>
  <si>
    <t>2,46</t>
  </si>
  <si>
    <t>64,06</t>
  </si>
  <si>
    <t>2,45</t>
  </si>
  <si>
    <t>63,83</t>
  </si>
  <si>
    <t>2,44</t>
  </si>
  <si>
    <t>63,6</t>
  </si>
  <si>
    <t>2,43</t>
  </si>
  <si>
    <t>63,36</t>
  </si>
  <si>
    <t>2,42</t>
  </si>
  <si>
    <t>63,13</t>
  </si>
  <si>
    <t>2,41</t>
  </si>
  <si>
    <t>62,9</t>
  </si>
  <si>
    <t>2,40</t>
  </si>
  <si>
    <t>62,66</t>
  </si>
  <si>
    <t>62,43</t>
  </si>
  <si>
    <t>2,38</t>
  </si>
  <si>
    <t>62,2</t>
  </si>
  <si>
    <t>2,37</t>
  </si>
  <si>
    <t>61,96</t>
  </si>
  <si>
    <t>61,73</t>
  </si>
  <si>
    <t>2,35</t>
  </si>
  <si>
    <t>61,5</t>
  </si>
  <si>
    <t>2,34</t>
  </si>
  <si>
    <t>61,26</t>
  </si>
  <si>
    <t>2,33</t>
  </si>
  <si>
    <t>61,03</t>
  </si>
  <si>
    <t>2,32</t>
  </si>
  <si>
    <t>60,8</t>
  </si>
  <si>
    <t>2,31</t>
  </si>
  <si>
    <t>60,56</t>
  </si>
  <si>
    <t>2,30</t>
  </si>
  <si>
    <t>60,33</t>
  </si>
  <si>
    <t>2,29</t>
  </si>
  <si>
    <t>60,1</t>
  </si>
  <si>
    <t>2,28</t>
  </si>
  <si>
    <t>59,86</t>
  </si>
  <si>
    <t>2,27</t>
  </si>
  <si>
    <t>59,63</t>
  </si>
  <si>
    <t>2,26</t>
  </si>
  <si>
    <t>59,4</t>
  </si>
  <si>
    <t>2,25</t>
  </si>
  <si>
    <t>59,16</t>
  </si>
  <si>
    <t>2,24</t>
  </si>
  <si>
    <t>58,93</t>
  </si>
  <si>
    <t>2,23</t>
  </si>
  <si>
    <t>58,7</t>
  </si>
  <si>
    <t>2,22</t>
  </si>
  <si>
    <t>58,46</t>
  </si>
  <si>
    <t>2,21</t>
  </si>
  <si>
    <t>58,23</t>
  </si>
  <si>
    <t>2,20</t>
  </si>
  <si>
    <t>58</t>
  </si>
  <si>
    <t>2,19</t>
  </si>
  <si>
    <t>57,76</t>
  </si>
  <si>
    <t>2,18</t>
  </si>
  <si>
    <t>57,53</t>
  </si>
  <si>
    <t>2,17</t>
  </si>
  <si>
    <t>57,3</t>
  </si>
  <si>
    <t>2,16</t>
  </si>
  <si>
    <t>57,06</t>
  </si>
  <si>
    <t>2,15</t>
  </si>
  <si>
    <t>56,83</t>
  </si>
  <si>
    <t>2,14</t>
  </si>
  <si>
    <t>56,6</t>
  </si>
  <si>
    <t>2,13</t>
  </si>
  <si>
    <t>56,36</t>
  </si>
  <si>
    <t>2,12</t>
  </si>
  <si>
    <t>56,13</t>
  </si>
  <si>
    <t>2,11</t>
  </si>
  <si>
    <t>55,9</t>
  </si>
  <si>
    <t>2,10</t>
  </si>
  <si>
    <t>55,66</t>
  </si>
  <si>
    <t>2,09</t>
  </si>
  <si>
    <t>55,43</t>
  </si>
  <si>
    <t>2,08</t>
  </si>
  <si>
    <t>55,2</t>
  </si>
  <si>
    <t>2,07</t>
  </si>
  <si>
    <t>54,96</t>
  </si>
  <si>
    <t>2,06</t>
  </si>
  <si>
    <t>54,73</t>
  </si>
  <si>
    <t>2,05</t>
  </si>
  <si>
    <t>54,5</t>
  </si>
  <si>
    <t>2,04</t>
  </si>
  <si>
    <t>54,26</t>
  </si>
  <si>
    <t>2,03</t>
  </si>
  <si>
    <t>54,03</t>
  </si>
  <si>
    <t>2,02</t>
  </si>
  <si>
    <t>53,8</t>
  </si>
  <si>
    <t>2,01</t>
  </si>
  <si>
    <t>53,56</t>
  </si>
  <si>
    <t>2,00</t>
  </si>
  <si>
    <t>53,33</t>
  </si>
  <si>
    <t>1,99</t>
  </si>
  <si>
    <t>53,1</t>
  </si>
  <si>
    <t>1,98</t>
  </si>
  <si>
    <t>52,86</t>
  </si>
  <si>
    <t>1,97</t>
  </si>
  <si>
    <t>52,63</t>
  </si>
  <si>
    <t>1,96</t>
  </si>
  <si>
    <t>52,4</t>
  </si>
  <si>
    <t>1,95</t>
  </si>
  <si>
    <t>52,16</t>
  </si>
  <si>
    <t>1,94</t>
  </si>
  <si>
    <t>51,93</t>
  </si>
  <si>
    <t>1,93</t>
  </si>
  <si>
    <t>51,7</t>
  </si>
  <si>
    <t>1,92</t>
  </si>
  <si>
    <t>51,46</t>
  </si>
  <si>
    <t>1,91</t>
  </si>
  <si>
    <t>51,23</t>
  </si>
  <si>
    <t>1,90</t>
  </si>
  <si>
    <t>51</t>
  </si>
  <si>
    <t>1,89</t>
  </si>
  <si>
    <t>50,76</t>
  </si>
  <si>
    <t>1,88</t>
  </si>
  <si>
    <t>50,53</t>
  </si>
  <si>
    <t>1,87</t>
  </si>
  <si>
    <t>50,3</t>
  </si>
  <si>
    <t>1,86</t>
  </si>
  <si>
    <t>50,06</t>
  </si>
  <si>
    <t>1,85</t>
  </si>
  <si>
    <t>49,83</t>
  </si>
  <si>
    <t>1,84</t>
  </si>
  <si>
    <t>49,6</t>
  </si>
  <si>
    <t>1,83</t>
  </si>
  <si>
    <t>49,36</t>
  </si>
  <si>
    <t>1,82</t>
  </si>
  <si>
    <t>49,13</t>
  </si>
  <si>
    <t>1,81</t>
  </si>
  <si>
    <t>48,9</t>
  </si>
  <si>
    <t>1,80</t>
  </si>
  <si>
    <t>48,66</t>
  </si>
  <si>
    <t>1,79</t>
  </si>
  <si>
    <t>48,43</t>
  </si>
  <si>
    <t>1,78</t>
  </si>
  <si>
    <t>48,2</t>
  </si>
  <si>
    <t>1,77</t>
  </si>
  <si>
    <t>47,96</t>
  </si>
  <si>
    <t>1,76</t>
  </si>
  <si>
    <t>47,73</t>
  </si>
  <si>
    <t>1,75</t>
  </si>
  <si>
    <t>47,5</t>
  </si>
  <si>
    <t>1,74</t>
  </si>
  <si>
    <t>47,26</t>
  </si>
  <si>
    <t>1,73</t>
  </si>
  <si>
    <t>47,03</t>
  </si>
  <si>
    <t>1,72</t>
  </si>
  <si>
    <t>46,8</t>
  </si>
  <si>
    <t>1,71</t>
  </si>
  <si>
    <t>46,56</t>
  </si>
  <si>
    <t>1,70</t>
  </si>
  <si>
    <t>46,33</t>
  </si>
  <si>
    <t>1,69</t>
  </si>
  <si>
    <t>46,1</t>
  </si>
  <si>
    <t>1,68</t>
  </si>
  <si>
    <t>45,86</t>
  </si>
  <si>
    <t>1,67</t>
  </si>
  <si>
    <t>45,63</t>
  </si>
  <si>
    <t>1,66</t>
  </si>
  <si>
    <t>45,4</t>
  </si>
  <si>
    <t>1,65</t>
  </si>
  <si>
    <t>45,16</t>
  </si>
  <si>
    <t>1,64</t>
  </si>
  <si>
    <t>44,93</t>
  </si>
  <si>
    <t>1,63</t>
  </si>
  <si>
    <t>44,7</t>
  </si>
  <si>
    <t>1,62</t>
  </si>
  <si>
    <t>44,46</t>
  </si>
  <si>
    <t>1,61</t>
  </si>
  <si>
    <t>44,23</t>
  </si>
  <si>
    <t>1,60</t>
  </si>
  <si>
    <t>44</t>
  </si>
  <si>
    <t>1,59</t>
  </si>
  <si>
    <t>43,76</t>
  </si>
  <si>
    <t>1,58</t>
  </si>
  <si>
    <t>43,53</t>
  </si>
  <si>
    <t>1,57</t>
  </si>
  <si>
    <t>43,3</t>
  </si>
  <si>
    <t>1,56</t>
  </si>
  <si>
    <t>43,06</t>
  </si>
  <si>
    <t>1,55</t>
  </si>
  <si>
    <t>42,83</t>
  </si>
  <si>
    <t>1,54</t>
  </si>
  <si>
    <t>42,6</t>
  </si>
  <si>
    <t>1,53</t>
  </si>
  <si>
    <t>42,36</t>
  </si>
  <si>
    <t>1,52</t>
  </si>
  <si>
    <t>42,13</t>
  </si>
  <si>
    <t>1,51</t>
  </si>
  <si>
    <t>41,9</t>
  </si>
  <si>
    <t>1,50</t>
  </si>
  <si>
    <t>41,66</t>
  </si>
  <si>
    <t>1,49</t>
  </si>
  <si>
    <t>41,43</t>
  </si>
  <si>
    <t>1,48</t>
  </si>
  <si>
    <t>41,2</t>
  </si>
  <si>
    <t>1,47</t>
  </si>
  <si>
    <t>40,96</t>
  </si>
  <si>
    <t>1,46</t>
  </si>
  <si>
    <t>40,73</t>
  </si>
  <si>
    <t>1,45</t>
  </si>
  <si>
    <t>40,5</t>
  </si>
  <si>
    <t>1,44</t>
  </si>
  <si>
    <t>40,26</t>
  </si>
  <si>
    <t>1,43</t>
  </si>
  <si>
    <t>40,03</t>
  </si>
  <si>
    <t>1,42</t>
  </si>
  <si>
    <t>39,8</t>
  </si>
  <si>
    <t>1,41</t>
  </si>
  <si>
    <t>39,56</t>
  </si>
  <si>
    <t>1,40</t>
  </si>
  <si>
    <t>39,33</t>
  </si>
  <si>
    <t>1,39</t>
  </si>
  <si>
    <t>39,1</t>
  </si>
  <si>
    <t>1,38</t>
  </si>
  <si>
    <t>38,86</t>
  </si>
  <si>
    <t>1,37</t>
  </si>
  <si>
    <t>38,63</t>
  </si>
  <si>
    <t>1,36</t>
  </si>
  <si>
    <t>38,4</t>
  </si>
  <si>
    <t>1,35</t>
  </si>
  <si>
    <t>38,16</t>
  </si>
  <si>
    <t>1,34</t>
  </si>
  <si>
    <t>37,93</t>
  </si>
  <si>
    <t>1,33</t>
  </si>
  <si>
    <t>37,7</t>
  </si>
  <si>
    <t>1,32</t>
  </si>
  <si>
    <t>37,46</t>
  </si>
  <si>
    <t>1,31</t>
  </si>
  <si>
    <t>37,23</t>
  </si>
  <si>
    <t>1,30</t>
  </si>
  <si>
    <t>37</t>
  </si>
  <si>
    <t>1,29</t>
  </si>
  <si>
    <t>36,76</t>
  </si>
  <si>
    <t>1,28</t>
  </si>
  <si>
    <t>36,53</t>
  </si>
  <si>
    <t>1,27</t>
  </si>
  <si>
    <t>36,3</t>
  </si>
  <si>
    <t>1,26</t>
  </si>
  <si>
    <t>36,06</t>
  </si>
  <si>
    <t>1,25</t>
  </si>
  <si>
    <t>35,83</t>
  </si>
  <si>
    <t>1,24</t>
  </si>
  <si>
    <t>35,6</t>
  </si>
  <si>
    <t>1,23</t>
  </si>
  <si>
    <t>35,36</t>
  </si>
  <si>
    <t>1,22</t>
  </si>
  <si>
    <t>35,13</t>
  </si>
  <si>
    <t>1,21</t>
  </si>
  <si>
    <t>34,9</t>
  </si>
  <si>
    <t>1,20</t>
  </si>
  <si>
    <t>34,66</t>
  </si>
  <si>
    <t>1,19</t>
  </si>
  <si>
    <t>34,43</t>
  </si>
  <si>
    <t>1,18</t>
  </si>
  <si>
    <t>34,2</t>
  </si>
  <si>
    <t>1,17</t>
  </si>
  <si>
    <t>33,96</t>
  </si>
  <si>
    <t>1,16</t>
  </si>
  <si>
    <t>33,73</t>
  </si>
  <si>
    <t>1,15</t>
  </si>
  <si>
    <t>33,5</t>
  </si>
  <si>
    <t>1,14</t>
  </si>
  <si>
    <t>33,26</t>
  </si>
  <si>
    <t>1,13</t>
  </si>
  <si>
    <t>33,03</t>
  </si>
  <si>
    <t>1,12</t>
  </si>
  <si>
    <t>32,8</t>
  </si>
  <si>
    <t>1,11</t>
  </si>
  <si>
    <t>32,56</t>
  </si>
  <si>
    <t>1,10</t>
  </si>
  <si>
    <t>32,33</t>
  </si>
  <si>
    <t>1,09</t>
  </si>
  <si>
    <t>32,1</t>
  </si>
  <si>
    <t>1,08</t>
  </si>
  <si>
    <t>31,86</t>
  </si>
  <si>
    <t>1,07</t>
  </si>
  <si>
    <t>31,63</t>
  </si>
  <si>
    <t>1,06</t>
  </si>
  <si>
    <t>31,4</t>
  </si>
  <si>
    <t>1,05</t>
  </si>
  <si>
    <t>31,16</t>
  </si>
  <si>
    <t>1,04</t>
  </si>
  <si>
    <t>30,93</t>
  </si>
  <si>
    <t>1,03</t>
  </si>
  <si>
    <t>30,7</t>
  </si>
  <si>
    <t>1,02</t>
  </si>
  <si>
    <t>30,46</t>
  </si>
  <si>
    <t>1,01</t>
  </si>
  <si>
    <t>30,23</t>
  </si>
  <si>
    <t>1,00</t>
  </si>
  <si>
    <t>30</t>
  </si>
  <si>
    <t>AGNO %50</t>
  </si>
  <si>
    <t>AGNO (%100)</t>
  </si>
  <si>
    <t>Tıp Fakültesi</t>
  </si>
  <si>
    <t>GPA Yetersiz, Tıp Fakültesi</t>
  </si>
  <si>
    <t>İslami İlimler Fakültesi</t>
  </si>
  <si>
    <t>İslami İlimler Fakültesi, Dil Sınavı Puanı Yok</t>
  </si>
  <si>
    <t>Dil Sınavı Puanı Yok</t>
  </si>
  <si>
    <t>Dil Sınavı Puanı Yetersiz</t>
  </si>
  <si>
    <t>Dil Sınavı Puanı ve GPA Yok</t>
  </si>
  <si>
    <t>Özel Duruma İlişkin Resmi Beyan</t>
  </si>
  <si>
    <t>Transkript Puanı (4’lük Sistem) / Your General Grade Point Average (out of 4.00)</t>
  </si>
  <si>
    <t>Dil Sınavı Sonuç Puanı (En yüksek) / Language Score</t>
  </si>
  <si>
    <t>Geç Feragat</t>
  </si>
  <si>
    <t>Bir önceki Erasmus Dil Sınavına Girmeme</t>
  </si>
  <si>
    <t>67,50</t>
  </si>
  <si>
    <t>81,25</t>
  </si>
  <si>
    <t>Uluslararası Ticaret ve Lojistik</t>
  </si>
  <si>
    <t>Yönetim ve Organizasyon</t>
  </si>
  <si>
    <t>İktisat</t>
  </si>
  <si>
    <t xml:space="preserve">Siyaset Bilimi ve Kamu Yönetimi </t>
  </si>
  <si>
    <t>Metalurji ve Malzeme mühendisliği</t>
  </si>
  <si>
    <t>Toplam Erasmus Puanı / Total Erasmus Score</t>
  </si>
  <si>
    <t>Sonuç / Result</t>
  </si>
  <si>
    <t>Özel Durum (+ ve/veya - puan uygulamaları) / +/- Points</t>
  </si>
  <si>
    <t>Dil Sınavı (%50) / Language Score (%50)</t>
  </si>
  <si>
    <t>Açıklama / Information</t>
  </si>
  <si>
    <t>Hibeli/Granted</t>
  </si>
  <si>
    <t>Yedek / Substitute</t>
  </si>
  <si>
    <t>Geçersiz Başvuru / Invalid</t>
  </si>
  <si>
    <t>(-10 Puan)</t>
  </si>
  <si>
    <t>(+10 Puan)</t>
  </si>
  <si>
    <t>(-5 Puan)</t>
  </si>
  <si>
    <t>(-10 puan)</t>
  </si>
  <si>
    <t>(-5 puan)</t>
  </si>
  <si>
    <t>Fizyoterapi ve Rehabilitasyon</t>
  </si>
  <si>
    <t>Hukuk (Özel Hukuk)</t>
  </si>
  <si>
    <t>Hukuk (Kamu Hukuku)</t>
  </si>
  <si>
    <t>Hibeli / Granted</t>
  </si>
  <si>
    <t>Spor Bilimleri Fakültesi / Faculty of Sports Sciences</t>
  </si>
  <si>
    <t>Felsefe</t>
  </si>
  <si>
    <t>Feragat/Renounced</t>
  </si>
  <si>
    <t>Zero-Granted</t>
  </si>
  <si>
    <t>Geç feragat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</si>
</sst>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A6A6A6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ED7D3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9BC2E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2" borderId="1" xfId="0" applyNumberFormat="1" applyFont="1" applyFill="1" applyBorder="1"/>
    <xf numFmtId="49" fontId="1" fillId="0" borderId="1" xfId="0" applyNumberFormat="1" applyFont="1" applyBorder="1"/>
    <xf numFmtId="0" fontId="0" fillId="0" borderId="1" xfId="0" applyBorder="1"/>
    <xf numFmtId="0" fontId="0" fillId="0" borderId="0" xfId="0" applyFill="1"/>
    <xf numFmtId="0" fontId="0" fillId="0" borderId="1" xfId="0" applyNumberFormat="1" applyFill="1" applyBorder="1" applyAlignment="1">
      <alignment horizontal="center" vertical="center"/>
    </xf>
    <xf numFmtId="0" fontId="0" fillId="0" borderId="1" xfId="0" quotePrefix="1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4" borderId="2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0" fontId="2" fillId="6" borderId="4" xfId="0" applyNumberFormat="1" applyFont="1" applyFill="1" applyBorder="1" applyAlignment="1">
      <alignment horizontal="center" vertical="center"/>
    </xf>
    <xf numFmtId="0" fontId="0" fillId="4" borderId="3" xfId="0" applyNumberFormat="1" applyFont="1" applyFill="1" applyBorder="1" applyAlignment="1">
      <alignment horizontal="center" vertical="center"/>
    </xf>
    <xf numFmtId="0" fontId="0" fillId="3" borderId="3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 wrapText="1"/>
    </xf>
    <xf numFmtId="0" fontId="2" fillId="6" borderId="4" xfId="0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/>
    </xf>
    <xf numFmtId="0" fontId="0" fillId="11" borderId="1" xfId="0" quotePrefix="1" applyNumberFormat="1" applyFont="1" applyFill="1" applyBorder="1" applyAlignment="1">
      <alignment horizontal="center" vertical="center"/>
    </xf>
    <xf numFmtId="0" fontId="0" fillId="11" borderId="1" xfId="0" applyNumberFormat="1" applyFont="1" applyFill="1" applyBorder="1" applyAlignment="1">
      <alignment horizontal="center" vertical="center"/>
    </xf>
    <xf numFmtId="0" fontId="0" fillId="12" borderId="1" xfId="0" quotePrefix="1" applyNumberFormat="1" applyFont="1" applyFill="1" applyBorder="1" applyAlignment="1">
      <alignment horizontal="center" vertical="center"/>
    </xf>
    <xf numFmtId="0" fontId="0" fillId="12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/>
    <xf numFmtId="0" fontId="3" fillId="8" borderId="1" xfId="0" applyFont="1" applyFill="1" applyBorder="1" applyAlignment="1">
      <alignment horizontal="center" vertical="center"/>
    </xf>
    <xf numFmtId="0" fontId="0" fillId="0" borderId="0" xfId="0" quotePrefix="1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4" borderId="0" xfId="0" applyNumberFormat="1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GNO%20(100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>
        <row r="1">
          <cell r="A1" t="str">
            <v>4’lük</v>
          </cell>
          <cell r="B1" t="str">
            <v>100’lük</v>
          </cell>
        </row>
        <row r="2">
          <cell r="A2" t="str">
            <v>4,00</v>
          </cell>
          <cell r="B2" t="str">
            <v>100</v>
          </cell>
        </row>
        <row r="3">
          <cell r="A3" t="str">
            <v>3,99</v>
          </cell>
          <cell r="B3" t="str">
            <v>99,76</v>
          </cell>
        </row>
        <row r="4">
          <cell r="A4" t="str">
            <v>3,98</v>
          </cell>
          <cell r="B4" t="str">
            <v>99,53</v>
          </cell>
        </row>
        <row r="5">
          <cell r="A5" t="str">
            <v>3,97</v>
          </cell>
          <cell r="B5" t="str">
            <v>99,3</v>
          </cell>
        </row>
        <row r="6">
          <cell r="A6" t="str">
            <v>3,96</v>
          </cell>
          <cell r="B6" t="str">
            <v>99,06</v>
          </cell>
        </row>
        <row r="7">
          <cell r="A7" t="str">
            <v>3,95</v>
          </cell>
          <cell r="B7" t="str">
            <v>98,83</v>
          </cell>
        </row>
        <row r="8">
          <cell r="A8" t="str">
            <v>3,94</v>
          </cell>
          <cell r="B8" t="str">
            <v>98,6</v>
          </cell>
        </row>
        <row r="9">
          <cell r="A9" t="str">
            <v>3,93</v>
          </cell>
          <cell r="B9" t="str">
            <v>98,36</v>
          </cell>
        </row>
        <row r="10">
          <cell r="A10" t="str">
            <v>3,92</v>
          </cell>
          <cell r="B10" t="str">
            <v>98,13</v>
          </cell>
        </row>
        <row r="11">
          <cell r="A11" t="str">
            <v>3,91</v>
          </cell>
          <cell r="B11" t="str">
            <v>97,9</v>
          </cell>
        </row>
        <row r="12">
          <cell r="A12" t="str">
            <v>3,90</v>
          </cell>
          <cell r="B12" t="str">
            <v>97,66</v>
          </cell>
        </row>
        <row r="13">
          <cell r="A13" t="str">
            <v>3,89</v>
          </cell>
          <cell r="B13" t="str">
            <v>97,43</v>
          </cell>
        </row>
        <row r="14">
          <cell r="A14" t="str">
            <v>3,88</v>
          </cell>
          <cell r="B14" t="str">
            <v>97,2</v>
          </cell>
        </row>
        <row r="15">
          <cell r="A15" t="str">
            <v>3,87</v>
          </cell>
          <cell r="B15" t="str">
            <v>96,96</v>
          </cell>
        </row>
        <row r="16">
          <cell r="A16" t="str">
            <v>3,86</v>
          </cell>
          <cell r="B16" t="str">
            <v>96,73</v>
          </cell>
        </row>
        <row r="17">
          <cell r="A17" t="str">
            <v>3,85</v>
          </cell>
          <cell r="B17" t="str">
            <v>96,5</v>
          </cell>
        </row>
        <row r="18">
          <cell r="A18" t="str">
            <v>3,84</v>
          </cell>
          <cell r="B18" t="str">
            <v>96,26</v>
          </cell>
        </row>
        <row r="19">
          <cell r="A19" t="str">
            <v>3,83</v>
          </cell>
          <cell r="B19" t="str">
            <v>96,03</v>
          </cell>
        </row>
        <row r="20">
          <cell r="A20" t="str">
            <v>3,82</v>
          </cell>
          <cell r="B20" t="str">
            <v>95,8</v>
          </cell>
        </row>
        <row r="21">
          <cell r="A21" t="str">
            <v>3,81</v>
          </cell>
          <cell r="B21" t="str">
            <v>95,56</v>
          </cell>
        </row>
        <row r="22">
          <cell r="A22" t="str">
            <v>3,80</v>
          </cell>
          <cell r="B22" t="str">
            <v>95,33</v>
          </cell>
        </row>
        <row r="23">
          <cell r="A23" t="str">
            <v>3,79</v>
          </cell>
          <cell r="B23" t="str">
            <v>95,1</v>
          </cell>
        </row>
        <row r="24">
          <cell r="A24" t="str">
            <v>3,78</v>
          </cell>
          <cell r="B24" t="str">
            <v>94,86</v>
          </cell>
        </row>
        <row r="25">
          <cell r="A25" t="str">
            <v>3,77</v>
          </cell>
          <cell r="B25" t="str">
            <v>94,63</v>
          </cell>
        </row>
        <row r="26">
          <cell r="A26" t="str">
            <v>3,76</v>
          </cell>
          <cell r="B26" t="str">
            <v>94,4</v>
          </cell>
        </row>
        <row r="27">
          <cell r="A27" t="str">
            <v>3,75</v>
          </cell>
          <cell r="B27" t="str">
            <v>94,16</v>
          </cell>
        </row>
        <row r="28">
          <cell r="A28" t="str">
            <v>3,74</v>
          </cell>
          <cell r="B28" t="str">
            <v>93,93</v>
          </cell>
        </row>
        <row r="29">
          <cell r="A29" t="str">
            <v>3,73</v>
          </cell>
          <cell r="B29" t="str">
            <v>93,7</v>
          </cell>
        </row>
        <row r="30">
          <cell r="A30" t="str">
            <v>3,72</v>
          </cell>
          <cell r="B30" t="str">
            <v>93,46</v>
          </cell>
        </row>
        <row r="31">
          <cell r="A31" t="str">
            <v>3,71</v>
          </cell>
          <cell r="B31" t="str">
            <v>93,23</v>
          </cell>
        </row>
        <row r="32">
          <cell r="A32" t="str">
            <v>3,70</v>
          </cell>
          <cell r="B32" t="str">
            <v>93</v>
          </cell>
        </row>
        <row r="33">
          <cell r="A33" t="str">
            <v>3,69</v>
          </cell>
          <cell r="B33" t="str">
            <v>92,76</v>
          </cell>
        </row>
        <row r="34">
          <cell r="A34" t="str">
            <v>3,68</v>
          </cell>
          <cell r="B34" t="str">
            <v>92,53</v>
          </cell>
        </row>
        <row r="35">
          <cell r="A35" t="str">
            <v>3,67</v>
          </cell>
          <cell r="B35" t="str">
            <v>92,3</v>
          </cell>
        </row>
        <row r="36">
          <cell r="A36" t="str">
            <v>3,66</v>
          </cell>
          <cell r="B36" t="str">
            <v>92,06</v>
          </cell>
        </row>
        <row r="37">
          <cell r="A37" t="str">
            <v>3,65</v>
          </cell>
          <cell r="B37" t="str">
            <v>91,83</v>
          </cell>
        </row>
        <row r="38">
          <cell r="A38" t="str">
            <v>3,64</v>
          </cell>
          <cell r="B38" t="str">
            <v>91,6</v>
          </cell>
        </row>
        <row r="39">
          <cell r="A39" t="str">
            <v>3,63</v>
          </cell>
          <cell r="B39" t="str">
            <v>91,36</v>
          </cell>
        </row>
        <row r="40">
          <cell r="A40" t="str">
            <v>3,62</v>
          </cell>
          <cell r="B40" t="str">
            <v>91,13</v>
          </cell>
        </row>
        <row r="41">
          <cell r="A41" t="str">
            <v>3,61</v>
          </cell>
          <cell r="B41" t="str">
            <v>90,9</v>
          </cell>
        </row>
        <row r="42">
          <cell r="A42" t="str">
            <v>3,60</v>
          </cell>
          <cell r="B42" t="str">
            <v>90,66</v>
          </cell>
        </row>
        <row r="43">
          <cell r="A43" t="str">
            <v>3,59</v>
          </cell>
          <cell r="B43" t="str">
            <v>90,43</v>
          </cell>
        </row>
        <row r="44">
          <cell r="A44" t="str">
            <v>3,58</v>
          </cell>
          <cell r="B44" t="str">
            <v>90,2</v>
          </cell>
        </row>
        <row r="45">
          <cell r="A45" t="str">
            <v>3,57</v>
          </cell>
          <cell r="B45" t="str">
            <v>89,96</v>
          </cell>
        </row>
        <row r="46">
          <cell r="A46" t="str">
            <v>3,56</v>
          </cell>
          <cell r="B46" t="str">
            <v>89,73</v>
          </cell>
        </row>
        <row r="47">
          <cell r="A47" t="str">
            <v>3,55</v>
          </cell>
          <cell r="B47" t="str">
            <v>89,5</v>
          </cell>
        </row>
        <row r="48">
          <cell r="A48" t="str">
            <v>3,54</v>
          </cell>
          <cell r="B48" t="str">
            <v>89,26</v>
          </cell>
        </row>
        <row r="49">
          <cell r="A49" t="str">
            <v>3,53</v>
          </cell>
          <cell r="B49" t="str">
            <v>89,03</v>
          </cell>
        </row>
        <row r="50">
          <cell r="A50" t="str">
            <v>3,52</v>
          </cell>
          <cell r="B50" t="str">
            <v>88,8</v>
          </cell>
        </row>
        <row r="51">
          <cell r="A51" t="str">
            <v>3,51</v>
          </cell>
          <cell r="B51" t="str">
            <v>88,56</v>
          </cell>
        </row>
        <row r="52">
          <cell r="A52" t="str">
            <v>3,50</v>
          </cell>
          <cell r="B52" t="str">
            <v>88,33</v>
          </cell>
        </row>
        <row r="53">
          <cell r="A53" t="str">
            <v>3,49</v>
          </cell>
          <cell r="B53" t="str">
            <v>88,1</v>
          </cell>
        </row>
        <row r="54">
          <cell r="A54" t="str">
            <v>3,48</v>
          </cell>
          <cell r="B54" t="str">
            <v>87,86</v>
          </cell>
        </row>
        <row r="55">
          <cell r="A55" t="str">
            <v>3,47</v>
          </cell>
          <cell r="B55" t="str">
            <v>87,63</v>
          </cell>
        </row>
        <row r="56">
          <cell r="A56" t="str">
            <v>3,46</v>
          </cell>
          <cell r="B56" t="str">
            <v>87,4</v>
          </cell>
        </row>
        <row r="57">
          <cell r="A57" t="str">
            <v>3,45</v>
          </cell>
          <cell r="B57" t="str">
            <v>87,16</v>
          </cell>
        </row>
        <row r="58">
          <cell r="A58" t="str">
            <v>3,44</v>
          </cell>
          <cell r="B58" t="str">
            <v>86,93</v>
          </cell>
        </row>
        <row r="59">
          <cell r="A59" t="str">
            <v>3,43</v>
          </cell>
          <cell r="B59" t="str">
            <v>86,7</v>
          </cell>
        </row>
        <row r="60">
          <cell r="A60" t="str">
            <v>3,42</v>
          </cell>
          <cell r="B60" t="str">
            <v>86,46</v>
          </cell>
        </row>
        <row r="61">
          <cell r="A61" t="str">
            <v>3,41</v>
          </cell>
          <cell r="B61" t="str">
            <v>86,23</v>
          </cell>
        </row>
        <row r="62">
          <cell r="A62" t="str">
            <v>3,40</v>
          </cell>
          <cell r="B62" t="str">
            <v>86</v>
          </cell>
        </row>
        <row r="63">
          <cell r="A63" t="str">
            <v>3,39</v>
          </cell>
          <cell r="B63" t="str">
            <v>85,76</v>
          </cell>
        </row>
        <row r="64">
          <cell r="A64" t="str">
            <v>3,38</v>
          </cell>
          <cell r="B64" t="str">
            <v>85,53</v>
          </cell>
        </row>
        <row r="65">
          <cell r="A65" t="str">
            <v>3,37</v>
          </cell>
          <cell r="B65" t="str">
            <v>85,3</v>
          </cell>
        </row>
        <row r="66">
          <cell r="A66" t="str">
            <v>3,36</v>
          </cell>
          <cell r="B66" t="str">
            <v>85,06</v>
          </cell>
        </row>
        <row r="67">
          <cell r="A67" t="str">
            <v>3,35</v>
          </cell>
          <cell r="B67" t="str">
            <v>84,83</v>
          </cell>
        </row>
        <row r="68">
          <cell r="A68" t="str">
            <v>3,34</v>
          </cell>
          <cell r="B68" t="str">
            <v>84,6</v>
          </cell>
        </row>
        <row r="69">
          <cell r="A69" t="str">
            <v>3,33</v>
          </cell>
          <cell r="B69" t="str">
            <v>84,36</v>
          </cell>
        </row>
        <row r="70">
          <cell r="A70" t="str">
            <v>3,32</v>
          </cell>
          <cell r="B70" t="str">
            <v>84,13</v>
          </cell>
        </row>
        <row r="71">
          <cell r="A71" t="str">
            <v>3,31</v>
          </cell>
          <cell r="B71" t="str">
            <v>83,9</v>
          </cell>
        </row>
        <row r="72">
          <cell r="A72" t="str">
            <v>3,30</v>
          </cell>
          <cell r="B72" t="str">
            <v>83,66</v>
          </cell>
        </row>
        <row r="73">
          <cell r="A73" t="str">
            <v>3,29</v>
          </cell>
          <cell r="B73" t="str">
            <v>83,43</v>
          </cell>
        </row>
        <row r="74">
          <cell r="A74" t="str">
            <v>3,28</v>
          </cell>
          <cell r="B74" t="str">
            <v>83,2</v>
          </cell>
        </row>
        <row r="75">
          <cell r="A75" t="str">
            <v>3,27</v>
          </cell>
          <cell r="B75" t="str">
            <v>82,96</v>
          </cell>
        </row>
        <row r="76">
          <cell r="A76" t="str">
            <v>3,26</v>
          </cell>
          <cell r="B76" t="str">
            <v>82,73</v>
          </cell>
        </row>
        <row r="77">
          <cell r="A77" t="str">
            <v>3,25</v>
          </cell>
          <cell r="B77" t="str">
            <v>82,5</v>
          </cell>
        </row>
        <row r="78">
          <cell r="A78" t="str">
            <v>3,24</v>
          </cell>
          <cell r="B78" t="str">
            <v>82,26</v>
          </cell>
        </row>
        <row r="79">
          <cell r="A79" t="str">
            <v>3,23</v>
          </cell>
          <cell r="B79" t="str">
            <v>82,03</v>
          </cell>
        </row>
        <row r="80">
          <cell r="A80" t="str">
            <v>3,22</v>
          </cell>
          <cell r="B80" t="str">
            <v>81,8</v>
          </cell>
        </row>
        <row r="81">
          <cell r="A81" t="str">
            <v>3,21</v>
          </cell>
          <cell r="B81" t="str">
            <v>81,56</v>
          </cell>
        </row>
        <row r="82">
          <cell r="A82" t="str">
            <v>3,20</v>
          </cell>
          <cell r="B82" t="str">
            <v>81,33</v>
          </cell>
        </row>
        <row r="83">
          <cell r="A83" t="str">
            <v>3,19</v>
          </cell>
          <cell r="B83" t="str">
            <v>81,1</v>
          </cell>
        </row>
        <row r="84">
          <cell r="A84" t="str">
            <v>3,18</v>
          </cell>
          <cell r="B84" t="str">
            <v>80,86</v>
          </cell>
        </row>
        <row r="85">
          <cell r="A85" t="str">
            <v>3,17</v>
          </cell>
          <cell r="B85" t="str">
            <v>80,63</v>
          </cell>
        </row>
        <row r="86">
          <cell r="A86" t="str">
            <v>3,16</v>
          </cell>
          <cell r="B86" t="str">
            <v>80,4</v>
          </cell>
        </row>
        <row r="87">
          <cell r="A87" t="str">
            <v>3,15</v>
          </cell>
          <cell r="B87" t="str">
            <v>80,16</v>
          </cell>
        </row>
        <row r="88">
          <cell r="A88" t="str">
            <v>3,14</v>
          </cell>
          <cell r="B88" t="str">
            <v>79,93</v>
          </cell>
        </row>
        <row r="89">
          <cell r="A89" t="str">
            <v>3,13</v>
          </cell>
          <cell r="B89" t="str">
            <v>79,7</v>
          </cell>
        </row>
        <row r="90">
          <cell r="A90" t="str">
            <v>3,12</v>
          </cell>
          <cell r="B90" t="str">
            <v>79,46</v>
          </cell>
        </row>
        <row r="91">
          <cell r="A91" t="str">
            <v>3,11</v>
          </cell>
          <cell r="B91" t="str">
            <v>79,23</v>
          </cell>
        </row>
        <row r="92">
          <cell r="A92" t="str">
            <v>3,10</v>
          </cell>
          <cell r="B92" t="str">
            <v>79</v>
          </cell>
        </row>
        <row r="93">
          <cell r="A93" t="str">
            <v>3,09</v>
          </cell>
          <cell r="B93" t="str">
            <v>78,76</v>
          </cell>
        </row>
        <row r="94">
          <cell r="A94" t="str">
            <v>3,08</v>
          </cell>
          <cell r="B94" t="str">
            <v>78,53</v>
          </cell>
        </row>
        <row r="95">
          <cell r="A95" t="str">
            <v>3,07</v>
          </cell>
          <cell r="B95" t="str">
            <v>78,3</v>
          </cell>
        </row>
        <row r="96">
          <cell r="A96" t="str">
            <v>3,06</v>
          </cell>
          <cell r="B96" t="str">
            <v>78,06</v>
          </cell>
        </row>
        <row r="97">
          <cell r="A97" t="str">
            <v>3,05</v>
          </cell>
          <cell r="B97" t="str">
            <v>77,83</v>
          </cell>
        </row>
        <row r="98">
          <cell r="A98" t="str">
            <v>3,04</v>
          </cell>
          <cell r="B98" t="str">
            <v>77,6</v>
          </cell>
        </row>
        <row r="99">
          <cell r="A99" t="str">
            <v>3,03</v>
          </cell>
          <cell r="B99" t="str">
            <v>77,36</v>
          </cell>
        </row>
        <row r="100">
          <cell r="A100" t="str">
            <v>3,02</v>
          </cell>
          <cell r="B100" t="str">
            <v>77,13</v>
          </cell>
        </row>
        <row r="101">
          <cell r="A101" t="str">
            <v>3,01</v>
          </cell>
          <cell r="B101" t="str">
            <v>76,9</v>
          </cell>
        </row>
        <row r="102">
          <cell r="A102" t="str">
            <v>3,00</v>
          </cell>
          <cell r="B102" t="str">
            <v>76,66</v>
          </cell>
        </row>
        <row r="103">
          <cell r="A103" t="str">
            <v>2,99</v>
          </cell>
          <cell r="B103" t="str">
            <v>76,43</v>
          </cell>
        </row>
        <row r="104">
          <cell r="A104" t="str">
            <v>2,98</v>
          </cell>
          <cell r="B104" t="str">
            <v>76,2</v>
          </cell>
        </row>
        <row r="105">
          <cell r="A105" t="str">
            <v>2,97</v>
          </cell>
          <cell r="B105" t="str">
            <v>75,96</v>
          </cell>
        </row>
        <row r="106">
          <cell r="A106" t="str">
            <v>2,96</v>
          </cell>
          <cell r="B106" t="str">
            <v>75,73</v>
          </cell>
        </row>
        <row r="107">
          <cell r="A107" t="str">
            <v>2,95</v>
          </cell>
          <cell r="B107" t="str">
            <v>75,5</v>
          </cell>
        </row>
        <row r="108">
          <cell r="A108" t="str">
            <v>2,94</v>
          </cell>
          <cell r="B108" t="str">
            <v>75,26</v>
          </cell>
        </row>
        <row r="109">
          <cell r="A109" t="str">
            <v>2,93</v>
          </cell>
          <cell r="B109" t="str">
            <v>75,03</v>
          </cell>
        </row>
        <row r="110">
          <cell r="A110" t="str">
            <v>2,92</v>
          </cell>
          <cell r="B110" t="str">
            <v>74,8</v>
          </cell>
        </row>
        <row r="111">
          <cell r="A111" t="str">
            <v>2,91</v>
          </cell>
          <cell r="B111" t="str">
            <v>74,56</v>
          </cell>
        </row>
        <row r="112">
          <cell r="A112" t="str">
            <v>2,90</v>
          </cell>
          <cell r="B112" t="str">
            <v>74,33</v>
          </cell>
        </row>
        <row r="113">
          <cell r="A113" t="str">
            <v>2,89</v>
          </cell>
          <cell r="B113" t="str">
            <v>74,1</v>
          </cell>
        </row>
        <row r="114">
          <cell r="A114" t="str">
            <v>2,88</v>
          </cell>
          <cell r="B114" t="str">
            <v>73,86</v>
          </cell>
        </row>
        <row r="115">
          <cell r="A115" t="str">
            <v>2,87</v>
          </cell>
          <cell r="B115" t="str">
            <v>73,63</v>
          </cell>
        </row>
        <row r="116">
          <cell r="A116" t="str">
            <v>2,86</v>
          </cell>
          <cell r="B116" t="str">
            <v>73,4</v>
          </cell>
        </row>
        <row r="117">
          <cell r="A117" t="str">
            <v>2,85</v>
          </cell>
          <cell r="B117" t="str">
            <v>73,16</v>
          </cell>
        </row>
        <row r="118">
          <cell r="A118" t="str">
            <v>2,84</v>
          </cell>
          <cell r="B118" t="str">
            <v>72,93</v>
          </cell>
        </row>
        <row r="119">
          <cell r="A119" t="str">
            <v>2,83</v>
          </cell>
          <cell r="B119" t="str">
            <v>72,7</v>
          </cell>
        </row>
        <row r="120">
          <cell r="A120" t="str">
            <v>2,82</v>
          </cell>
          <cell r="B120" t="str">
            <v>72,46</v>
          </cell>
        </row>
        <row r="121">
          <cell r="A121" t="str">
            <v>2,81</v>
          </cell>
          <cell r="B121" t="str">
            <v>72,23</v>
          </cell>
        </row>
        <row r="122">
          <cell r="A122" t="str">
            <v>2,80</v>
          </cell>
          <cell r="B122" t="str">
            <v>72</v>
          </cell>
        </row>
        <row r="123">
          <cell r="A123" t="str">
            <v>2,79</v>
          </cell>
          <cell r="B123" t="str">
            <v>71,76</v>
          </cell>
        </row>
        <row r="124">
          <cell r="A124" t="str">
            <v>2,78</v>
          </cell>
          <cell r="B124" t="str">
            <v>71,53</v>
          </cell>
        </row>
        <row r="125">
          <cell r="A125" t="str">
            <v>2,77</v>
          </cell>
          <cell r="B125" t="str">
            <v>71,3</v>
          </cell>
        </row>
        <row r="126">
          <cell r="A126" t="str">
            <v>2,76</v>
          </cell>
          <cell r="B126" t="str">
            <v>71,06</v>
          </cell>
        </row>
        <row r="127">
          <cell r="A127" t="str">
            <v>2,75</v>
          </cell>
          <cell r="B127" t="str">
            <v>70,83</v>
          </cell>
        </row>
        <row r="128">
          <cell r="A128" t="str">
            <v>2,74</v>
          </cell>
          <cell r="B128" t="str">
            <v>70,6</v>
          </cell>
        </row>
        <row r="129">
          <cell r="A129" t="str">
            <v>2,73</v>
          </cell>
          <cell r="B129" t="str">
            <v>70,36</v>
          </cell>
        </row>
        <row r="130">
          <cell r="A130" t="str">
            <v>2,72</v>
          </cell>
          <cell r="B130" t="str">
            <v>70,13</v>
          </cell>
        </row>
        <row r="131">
          <cell r="A131" t="str">
            <v>2,71</v>
          </cell>
          <cell r="B131" t="str">
            <v>69,9</v>
          </cell>
        </row>
        <row r="132">
          <cell r="A132" t="str">
            <v>2,70</v>
          </cell>
          <cell r="B132" t="str">
            <v>69,66</v>
          </cell>
        </row>
        <row r="133">
          <cell r="A133" t="str">
            <v>2,69</v>
          </cell>
          <cell r="B133" t="str">
            <v>69,43</v>
          </cell>
        </row>
        <row r="134">
          <cell r="A134" t="str">
            <v>2,68</v>
          </cell>
          <cell r="B134" t="str">
            <v>69,2</v>
          </cell>
        </row>
        <row r="135">
          <cell r="A135" t="str">
            <v>2,67</v>
          </cell>
          <cell r="B135" t="str">
            <v>68,96</v>
          </cell>
        </row>
        <row r="136">
          <cell r="A136" t="str">
            <v>2,66</v>
          </cell>
          <cell r="B136" t="str">
            <v>68,73</v>
          </cell>
        </row>
        <row r="137">
          <cell r="A137" t="str">
            <v>2,65</v>
          </cell>
          <cell r="B137" t="str">
            <v>68,5</v>
          </cell>
        </row>
        <row r="138">
          <cell r="A138" t="str">
            <v>2,64</v>
          </cell>
          <cell r="B138" t="str">
            <v>68,26</v>
          </cell>
        </row>
        <row r="139">
          <cell r="A139" t="str">
            <v>2,63</v>
          </cell>
          <cell r="B139" t="str">
            <v>68,03</v>
          </cell>
        </row>
        <row r="140">
          <cell r="A140" t="str">
            <v>2,62</v>
          </cell>
          <cell r="B140" t="str">
            <v>67,8</v>
          </cell>
        </row>
        <row r="141">
          <cell r="A141" t="str">
            <v>2,61</v>
          </cell>
          <cell r="B141" t="str">
            <v>67,56</v>
          </cell>
        </row>
        <row r="142">
          <cell r="A142" t="str">
            <v>2,60</v>
          </cell>
          <cell r="B142" t="str">
            <v>67,33</v>
          </cell>
        </row>
        <row r="143">
          <cell r="A143" t="str">
            <v>2,59</v>
          </cell>
          <cell r="B143" t="str">
            <v>67,1</v>
          </cell>
        </row>
        <row r="144">
          <cell r="A144" t="str">
            <v>2,58</v>
          </cell>
          <cell r="B144" t="str">
            <v>66,86</v>
          </cell>
        </row>
        <row r="145">
          <cell r="A145" t="str">
            <v>2,57</v>
          </cell>
          <cell r="B145" t="str">
            <v>66,63</v>
          </cell>
        </row>
        <row r="146">
          <cell r="A146" t="str">
            <v>2,56</v>
          </cell>
          <cell r="B146" t="str">
            <v>66,4</v>
          </cell>
        </row>
        <row r="147">
          <cell r="A147" t="str">
            <v>2,55</v>
          </cell>
          <cell r="B147" t="str">
            <v>66,16</v>
          </cell>
        </row>
        <row r="148">
          <cell r="A148" t="str">
            <v>2,54</v>
          </cell>
          <cell r="B148" t="str">
            <v>65,93</v>
          </cell>
        </row>
        <row r="149">
          <cell r="A149" t="str">
            <v>2,53</v>
          </cell>
          <cell r="B149" t="str">
            <v>65,7</v>
          </cell>
        </row>
        <row r="150">
          <cell r="A150" t="str">
            <v>2,52</v>
          </cell>
          <cell r="B150" t="str">
            <v>65,46</v>
          </cell>
        </row>
        <row r="151">
          <cell r="A151" t="str">
            <v>2,51</v>
          </cell>
          <cell r="B151" t="str">
            <v>65,23</v>
          </cell>
        </row>
        <row r="152">
          <cell r="A152" t="str">
            <v>2,50</v>
          </cell>
          <cell r="B152" t="str">
            <v>65</v>
          </cell>
        </row>
        <row r="153">
          <cell r="A153" t="str">
            <v>2,49</v>
          </cell>
          <cell r="B153" t="str">
            <v>64,76</v>
          </cell>
        </row>
        <row r="154">
          <cell r="A154" t="str">
            <v>2,48</v>
          </cell>
          <cell r="B154" t="str">
            <v>64,53</v>
          </cell>
        </row>
        <row r="155">
          <cell r="A155" t="str">
            <v>2,47</v>
          </cell>
          <cell r="B155" t="str">
            <v>64,3</v>
          </cell>
        </row>
        <row r="156">
          <cell r="A156" t="str">
            <v>2,46</v>
          </cell>
          <cell r="B156" t="str">
            <v>64,06</v>
          </cell>
        </row>
        <row r="157">
          <cell r="A157" t="str">
            <v>2,45</v>
          </cell>
          <cell r="B157" t="str">
            <v>63,83</v>
          </cell>
        </row>
        <row r="158">
          <cell r="A158" t="str">
            <v>2,44</v>
          </cell>
          <cell r="B158" t="str">
            <v>63,6</v>
          </cell>
        </row>
        <row r="159">
          <cell r="A159" t="str">
            <v>2,43</v>
          </cell>
          <cell r="B159" t="str">
            <v>63,36</v>
          </cell>
        </row>
        <row r="160">
          <cell r="A160" t="str">
            <v>2,42</v>
          </cell>
          <cell r="B160" t="str">
            <v>63,13</v>
          </cell>
        </row>
        <row r="161">
          <cell r="A161" t="str">
            <v>2,41</v>
          </cell>
          <cell r="B161" t="str">
            <v>62,9</v>
          </cell>
        </row>
        <row r="162">
          <cell r="A162" t="str">
            <v>2,40</v>
          </cell>
          <cell r="B162" t="str">
            <v>62,66</v>
          </cell>
        </row>
        <row r="163">
          <cell r="A163" t="str">
            <v>2,39</v>
          </cell>
          <cell r="B163" t="str">
            <v>62,43</v>
          </cell>
        </row>
        <row r="164">
          <cell r="A164" t="str">
            <v>2,38</v>
          </cell>
          <cell r="B164" t="str">
            <v>62,2</v>
          </cell>
        </row>
        <row r="165">
          <cell r="A165" t="str">
            <v>2,37</v>
          </cell>
          <cell r="B165" t="str">
            <v>61,96</v>
          </cell>
        </row>
        <row r="166">
          <cell r="A166" t="str">
            <v>2,36</v>
          </cell>
          <cell r="B166" t="str">
            <v>61,73</v>
          </cell>
        </row>
        <row r="167">
          <cell r="A167" t="str">
            <v>2,35</v>
          </cell>
          <cell r="B167" t="str">
            <v>61,5</v>
          </cell>
        </row>
        <row r="168">
          <cell r="A168" t="str">
            <v>2,34</v>
          </cell>
          <cell r="B168" t="str">
            <v>61,26</v>
          </cell>
        </row>
        <row r="169">
          <cell r="A169" t="str">
            <v>2,33</v>
          </cell>
          <cell r="B169" t="str">
            <v>61,03</v>
          </cell>
        </row>
        <row r="170">
          <cell r="A170" t="str">
            <v>2,32</v>
          </cell>
          <cell r="B170" t="str">
            <v>60,8</v>
          </cell>
        </row>
        <row r="171">
          <cell r="A171" t="str">
            <v>2,31</v>
          </cell>
          <cell r="B171" t="str">
            <v>60,56</v>
          </cell>
        </row>
        <row r="172">
          <cell r="A172" t="str">
            <v>2,30</v>
          </cell>
          <cell r="B172" t="str">
            <v>60,33</v>
          </cell>
        </row>
        <row r="173">
          <cell r="A173" t="str">
            <v>2,29</v>
          </cell>
          <cell r="B173" t="str">
            <v>60,1</v>
          </cell>
        </row>
        <row r="174">
          <cell r="A174" t="str">
            <v>2,28</v>
          </cell>
          <cell r="B174" t="str">
            <v>59,86</v>
          </cell>
        </row>
        <row r="175">
          <cell r="A175" t="str">
            <v>2,27</v>
          </cell>
          <cell r="B175" t="str">
            <v>59,63</v>
          </cell>
        </row>
        <row r="176">
          <cell r="A176" t="str">
            <v>2,26</v>
          </cell>
          <cell r="B176" t="str">
            <v>59,4</v>
          </cell>
        </row>
        <row r="177">
          <cell r="A177" t="str">
            <v>2,25</v>
          </cell>
          <cell r="B177" t="str">
            <v>59,16</v>
          </cell>
        </row>
        <row r="178">
          <cell r="A178" t="str">
            <v>2,24</v>
          </cell>
          <cell r="B178" t="str">
            <v>58,93</v>
          </cell>
        </row>
        <row r="179">
          <cell r="A179" t="str">
            <v>2,23</v>
          </cell>
          <cell r="B179" t="str">
            <v>58,7</v>
          </cell>
        </row>
        <row r="180">
          <cell r="A180" t="str">
            <v>2,22</v>
          </cell>
          <cell r="B180" t="str">
            <v>58,46</v>
          </cell>
        </row>
        <row r="181">
          <cell r="A181" t="str">
            <v>2,21</v>
          </cell>
          <cell r="B181" t="str">
            <v>58,23</v>
          </cell>
        </row>
        <row r="182">
          <cell r="A182" t="str">
            <v>2,20</v>
          </cell>
          <cell r="B182" t="str">
            <v>58</v>
          </cell>
        </row>
        <row r="183">
          <cell r="A183" t="str">
            <v>2,19</v>
          </cell>
          <cell r="B183" t="str">
            <v>57,76</v>
          </cell>
        </row>
        <row r="184">
          <cell r="A184" t="str">
            <v>2,18</v>
          </cell>
          <cell r="B184" t="str">
            <v>57,53</v>
          </cell>
        </row>
        <row r="185">
          <cell r="A185" t="str">
            <v>2,17</v>
          </cell>
          <cell r="B185" t="str">
            <v>57,3</v>
          </cell>
        </row>
        <row r="186">
          <cell r="A186" t="str">
            <v>2,16</v>
          </cell>
          <cell r="B186" t="str">
            <v>57,06</v>
          </cell>
        </row>
        <row r="187">
          <cell r="A187" t="str">
            <v>2,15</v>
          </cell>
          <cell r="B187" t="str">
            <v>56,83</v>
          </cell>
        </row>
        <row r="188">
          <cell r="A188" t="str">
            <v>2,14</v>
          </cell>
          <cell r="B188" t="str">
            <v>56,6</v>
          </cell>
        </row>
        <row r="189">
          <cell r="A189" t="str">
            <v>2,13</v>
          </cell>
          <cell r="B189" t="str">
            <v>56,36</v>
          </cell>
        </row>
        <row r="190">
          <cell r="A190" t="str">
            <v>2,12</v>
          </cell>
          <cell r="B190" t="str">
            <v>56,13</v>
          </cell>
        </row>
        <row r="191">
          <cell r="A191" t="str">
            <v>2,11</v>
          </cell>
          <cell r="B191" t="str">
            <v>55,9</v>
          </cell>
        </row>
        <row r="192">
          <cell r="A192" t="str">
            <v>2,10</v>
          </cell>
          <cell r="B192" t="str">
            <v>55,66</v>
          </cell>
        </row>
        <row r="193">
          <cell r="A193" t="str">
            <v>2,09</v>
          </cell>
          <cell r="B193" t="str">
            <v>55,43</v>
          </cell>
        </row>
        <row r="194">
          <cell r="A194" t="str">
            <v>2,08</v>
          </cell>
          <cell r="B194" t="str">
            <v>55,2</v>
          </cell>
        </row>
        <row r="195">
          <cell r="A195" t="str">
            <v>2,07</v>
          </cell>
          <cell r="B195" t="str">
            <v>54,96</v>
          </cell>
        </row>
        <row r="196">
          <cell r="A196" t="str">
            <v>2,06</v>
          </cell>
          <cell r="B196" t="str">
            <v>54,73</v>
          </cell>
        </row>
        <row r="197">
          <cell r="A197" t="str">
            <v>2,05</v>
          </cell>
          <cell r="B197" t="str">
            <v>54,5</v>
          </cell>
        </row>
        <row r="198">
          <cell r="A198" t="str">
            <v>2,04</v>
          </cell>
          <cell r="B198" t="str">
            <v>54,26</v>
          </cell>
        </row>
        <row r="199">
          <cell r="A199" t="str">
            <v>2,03</v>
          </cell>
          <cell r="B199" t="str">
            <v>54,03</v>
          </cell>
        </row>
        <row r="200">
          <cell r="A200" t="str">
            <v>2,02</v>
          </cell>
          <cell r="B200" t="str">
            <v>53,8</v>
          </cell>
        </row>
        <row r="201">
          <cell r="A201" t="str">
            <v>2,01</v>
          </cell>
          <cell r="B201" t="str">
            <v>53,56</v>
          </cell>
        </row>
        <row r="202">
          <cell r="A202" t="str">
            <v>2,00</v>
          </cell>
          <cell r="B202" t="str">
            <v>53,33</v>
          </cell>
        </row>
        <row r="203">
          <cell r="A203" t="str">
            <v>1,99</v>
          </cell>
          <cell r="B203" t="str">
            <v>53,1</v>
          </cell>
        </row>
        <row r="204">
          <cell r="A204" t="str">
            <v>1,98</v>
          </cell>
          <cell r="B204" t="str">
            <v>52,86</v>
          </cell>
        </row>
        <row r="205">
          <cell r="A205" t="str">
            <v>1,97</v>
          </cell>
          <cell r="B205" t="str">
            <v>52,63</v>
          </cell>
        </row>
        <row r="206">
          <cell r="A206" t="str">
            <v>1,96</v>
          </cell>
          <cell r="B206" t="str">
            <v>52,4</v>
          </cell>
        </row>
        <row r="207">
          <cell r="A207" t="str">
            <v>1,95</v>
          </cell>
          <cell r="B207" t="str">
            <v>52,16</v>
          </cell>
        </row>
        <row r="208">
          <cell r="A208" t="str">
            <v>1,94</v>
          </cell>
          <cell r="B208" t="str">
            <v>51,93</v>
          </cell>
        </row>
        <row r="209">
          <cell r="A209" t="str">
            <v>1,93</v>
          </cell>
          <cell r="B209" t="str">
            <v>51,7</v>
          </cell>
        </row>
        <row r="210">
          <cell r="A210" t="str">
            <v>1,92</v>
          </cell>
          <cell r="B210" t="str">
            <v>51,46</v>
          </cell>
        </row>
        <row r="211">
          <cell r="A211" t="str">
            <v>1,91</v>
          </cell>
          <cell r="B211" t="str">
            <v>51,23</v>
          </cell>
        </row>
        <row r="212">
          <cell r="A212" t="str">
            <v>1,90</v>
          </cell>
          <cell r="B212" t="str">
            <v>51</v>
          </cell>
        </row>
        <row r="213">
          <cell r="A213" t="str">
            <v>1,89</v>
          </cell>
          <cell r="B213" t="str">
            <v>50,76</v>
          </cell>
        </row>
        <row r="214">
          <cell r="A214" t="str">
            <v>1,88</v>
          </cell>
          <cell r="B214" t="str">
            <v>50,53</v>
          </cell>
        </row>
        <row r="215">
          <cell r="A215" t="str">
            <v>1,87</v>
          </cell>
          <cell r="B215" t="str">
            <v>50,3</v>
          </cell>
        </row>
        <row r="216">
          <cell r="A216" t="str">
            <v>1,86</v>
          </cell>
          <cell r="B216" t="str">
            <v>50,06</v>
          </cell>
        </row>
        <row r="217">
          <cell r="A217" t="str">
            <v>1,85</v>
          </cell>
          <cell r="B217" t="str">
            <v>49,83</v>
          </cell>
        </row>
        <row r="218">
          <cell r="A218" t="str">
            <v>1,84</v>
          </cell>
          <cell r="B218" t="str">
            <v>49,6</v>
          </cell>
        </row>
        <row r="219">
          <cell r="A219" t="str">
            <v>1,83</v>
          </cell>
          <cell r="B219" t="str">
            <v>49,36</v>
          </cell>
        </row>
        <row r="220">
          <cell r="A220" t="str">
            <v>1,82</v>
          </cell>
          <cell r="B220" t="str">
            <v>49,13</v>
          </cell>
        </row>
        <row r="221">
          <cell r="A221" t="str">
            <v>1,81</v>
          </cell>
          <cell r="B221" t="str">
            <v>48,9</v>
          </cell>
        </row>
        <row r="222">
          <cell r="A222" t="str">
            <v>1,80</v>
          </cell>
          <cell r="B222" t="str">
            <v>48,66</v>
          </cell>
        </row>
        <row r="223">
          <cell r="A223" t="str">
            <v>1,79</v>
          </cell>
          <cell r="B223" t="str">
            <v>48,43</v>
          </cell>
        </row>
        <row r="224">
          <cell r="A224" t="str">
            <v>1,78</v>
          </cell>
          <cell r="B224" t="str">
            <v>48,2</v>
          </cell>
        </row>
        <row r="225">
          <cell r="A225" t="str">
            <v>1,77</v>
          </cell>
          <cell r="B225" t="str">
            <v>47,96</v>
          </cell>
        </row>
        <row r="226">
          <cell r="A226" t="str">
            <v>1,76</v>
          </cell>
          <cell r="B226" t="str">
            <v>47,73</v>
          </cell>
        </row>
        <row r="227">
          <cell r="A227" t="str">
            <v>1,75</v>
          </cell>
          <cell r="B227" t="str">
            <v>47,5</v>
          </cell>
        </row>
        <row r="228">
          <cell r="A228" t="str">
            <v>1,74</v>
          </cell>
          <cell r="B228" t="str">
            <v>47,26</v>
          </cell>
        </row>
        <row r="229">
          <cell r="A229" t="str">
            <v>1,73</v>
          </cell>
          <cell r="B229" t="str">
            <v>47,03</v>
          </cell>
        </row>
        <row r="230">
          <cell r="A230" t="str">
            <v>1,72</v>
          </cell>
          <cell r="B230" t="str">
            <v>46,8</v>
          </cell>
        </row>
        <row r="231">
          <cell r="A231" t="str">
            <v>1,71</v>
          </cell>
          <cell r="B231" t="str">
            <v>46,56</v>
          </cell>
        </row>
        <row r="232">
          <cell r="A232" t="str">
            <v>1,70</v>
          </cell>
          <cell r="B232" t="str">
            <v>46,33</v>
          </cell>
        </row>
        <row r="233">
          <cell r="A233" t="str">
            <v>1,69</v>
          </cell>
          <cell r="B233" t="str">
            <v>46,1</v>
          </cell>
        </row>
        <row r="234">
          <cell r="A234" t="str">
            <v>1,68</v>
          </cell>
          <cell r="B234" t="str">
            <v>45,86</v>
          </cell>
        </row>
        <row r="235">
          <cell r="A235" t="str">
            <v>1,67</v>
          </cell>
          <cell r="B235" t="str">
            <v>45,63</v>
          </cell>
        </row>
        <row r="236">
          <cell r="A236" t="str">
            <v>1,66</v>
          </cell>
          <cell r="B236" t="str">
            <v>45,4</v>
          </cell>
        </row>
        <row r="237">
          <cell r="A237" t="str">
            <v>1,65</v>
          </cell>
          <cell r="B237" t="str">
            <v>45,16</v>
          </cell>
        </row>
        <row r="238">
          <cell r="A238" t="str">
            <v>1,64</v>
          </cell>
          <cell r="B238" t="str">
            <v>44,93</v>
          </cell>
        </row>
        <row r="239">
          <cell r="A239" t="str">
            <v>1,63</v>
          </cell>
          <cell r="B239" t="str">
            <v>44,7</v>
          </cell>
        </row>
        <row r="240">
          <cell r="A240" t="str">
            <v>1,62</v>
          </cell>
          <cell r="B240" t="str">
            <v>44,46</v>
          </cell>
        </row>
        <row r="241">
          <cell r="A241" t="str">
            <v>1,61</v>
          </cell>
          <cell r="B241" t="str">
            <v>44,23</v>
          </cell>
        </row>
        <row r="242">
          <cell r="A242" t="str">
            <v>1,60</v>
          </cell>
          <cell r="B242" t="str">
            <v>44</v>
          </cell>
        </row>
        <row r="243">
          <cell r="A243" t="str">
            <v>1,59</v>
          </cell>
          <cell r="B243" t="str">
            <v>43,76</v>
          </cell>
        </row>
        <row r="244">
          <cell r="A244" t="str">
            <v>1,58</v>
          </cell>
          <cell r="B244" t="str">
            <v>43,53</v>
          </cell>
        </row>
        <row r="245">
          <cell r="A245" t="str">
            <v>1,57</v>
          </cell>
          <cell r="B245" t="str">
            <v>43,3</v>
          </cell>
        </row>
        <row r="246">
          <cell r="A246" t="str">
            <v>1,56</v>
          </cell>
          <cell r="B246" t="str">
            <v>43,06</v>
          </cell>
        </row>
        <row r="247">
          <cell r="A247" t="str">
            <v>1,55</v>
          </cell>
          <cell r="B247" t="str">
            <v>42,83</v>
          </cell>
        </row>
        <row r="248">
          <cell r="A248" t="str">
            <v>1,54</v>
          </cell>
          <cell r="B248" t="str">
            <v>42,6</v>
          </cell>
        </row>
        <row r="249">
          <cell r="A249" t="str">
            <v>1,53</v>
          </cell>
          <cell r="B249" t="str">
            <v>42,36</v>
          </cell>
        </row>
        <row r="250">
          <cell r="A250" t="str">
            <v>1,52</v>
          </cell>
          <cell r="B250" t="str">
            <v>42,13</v>
          </cell>
        </row>
        <row r="251">
          <cell r="A251" t="str">
            <v>1,51</v>
          </cell>
          <cell r="B251" t="str">
            <v>41,9</v>
          </cell>
        </row>
        <row r="252">
          <cell r="A252" t="str">
            <v>1,50</v>
          </cell>
          <cell r="B252" t="str">
            <v>41,66</v>
          </cell>
        </row>
        <row r="253">
          <cell r="A253" t="str">
            <v>1,49</v>
          </cell>
          <cell r="B253" t="str">
            <v>41,43</v>
          </cell>
        </row>
        <row r="254">
          <cell r="A254" t="str">
            <v>1,48</v>
          </cell>
          <cell r="B254" t="str">
            <v>41,2</v>
          </cell>
        </row>
        <row r="255">
          <cell r="A255" t="str">
            <v>1,47</v>
          </cell>
          <cell r="B255" t="str">
            <v>40,96</v>
          </cell>
        </row>
        <row r="256">
          <cell r="A256" t="str">
            <v>1,46</v>
          </cell>
          <cell r="B256" t="str">
            <v>40,73</v>
          </cell>
        </row>
        <row r="257">
          <cell r="A257" t="str">
            <v>1,45</v>
          </cell>
          <cell r="B257" t="str">
            <v>40,5</v>
          </cell>
        </row>
        <row r="258">
          <cell r="A258" t="str">
            <v>1,44</v>
          </cell>
          <cell r="B258" t="str">
            <v>40,26</v>
          </cell>
        </row>
        <row r="259">
          <cell r="A259" t="str">
            <v>1,43</v>
          </cell>
          <cell r="B259" t="str">
            <v>40,03</v>
          </cell>
        </row>
        <row r="260">
          <cell r="A260" t="str">
            <v>1,42</v>
          </cell>
          <cell r="B260" t="str">
            <v>39,8</v>
          </cell>
        </row>
        <row r="261">
          <cell r="A261" t="str">
            <v>1,41</v>
          </cell>
          <cell r="B261" t="str">
            <v>39,56</v>
          </cell>
        </row>
        <row r="262">
          <cell r="A262" t="str">
            <v>1,40</v>
          </cell>
          <cell r="B262" t="str">
            <v>39,33</v>
          </cell>
        </row>
        <row r="263">
          <cell r="A263" t="str">
            <v>1,39</v>
          </cell>
          <cell r="B263" t="str">
            <v>39,1</v>
          </cell>
        </row>
        <row r="264">
          <cell r="A264" t="str">
            <v>1,38</v>
          </cell>
          <cell r="B264" t="str">
            <v>38,86</v>
          </cell>
        </row>
        <row r="265">
          <cell r="A265" t="str">
            <v>1,37</v>
          </cell>
          <cell r="B265" t="str">
            <v>38,63</v>
          </cell>
        </row>
        <row r="266">
          <cell r="A266" t="str">
            <v>1,36</v>
          </cell>
          <cell r="B266" t="str">
            <v>38,4</v>
          </cell>
        </row>
        <row r="267">
          <cell r="A267" t="str">
            <v>1,35</v>
          </cell>
          <cell r="B267" t="str">
            <v>38,16</v>
          </cell>
        </row>
        <row r="268">
          <cell r="A268" t="str">
            <v>1,34</v>
          </cell>
          <cell r="B268" t="str">
            <v>37,93</v>
          </cell>
        </row>
        <row r="269">
          <cell r="A269" t="str">
            <v>1,33</v>
          </cell>
          <cell r="B269" t="str">
            <v>37,7</v>
          </cell>
        </row>
        <row r="270">
          <cell r="A270" t="str">
            <v>1,32</v>
          </cell>
          <cell r="B270" t="str">
            <v>37,46</v>
          </cell>
        </row>
        <row r="271">
          <cell r="A271" t="str">
            <v>1,31</v>
          </cell>
          <cell r="B271" t="str">
            <v>37,23</v>
          </cell>
        </row>
        <row r="272">
          <cell r="A272" t="str">
            <v>1,30</v>
          </cell>
          <cell r="B272" t="str">
            <v>37</v>
          </cell>
        </row>
        <row r="273">
          <cell r="A273" t="str">
            <v>1,29</v>
          </cell>
          <cell r="B273" t="str">
            <v>36,76</v>
          </cell>
        </row>
        <row r="274">
          <cell r="A274" t="str">
            <v>1,28</v>
          </cell>
          <cell r="B274" t="str">
            <v>36,53</v>
          </cell>
        </row>
        <row r="275">
          <cell r="A275" t="str">
            <v>1,27</v>
          </cell>
          <cell r="B275" t="str">
            <v>36,3</v>
          </cell>
        </row>
        <row r="276">
          <cell r="A276" t="str">
            <v>1,26</v>
          </cell>
          <cell r="B276" t="str">
            <v>36,06</v>
          </cell>
        </row>
        <row r="277">
          <cell r="A277" t="str">
            <v>1,25</v>
          </cell>
          <cell r="B277" t="str">
            <v>35,83</v>
          </cell>
        </row>
        <row r="278">
          <cell r="A278" t="str">
            <v>1,24</v>
          </cell>
          <cell r="B278" t="str">
            <v>35,6</v>
          </cell>
        </row>
        <row r="279">
          <cell r="A279" t="str">
            <v>1,23</v>
          </cell>
          <cell r="B279" t="str">
            <v>35,36</v>
          </cell>
        </row>
        <row r="280">
          <cell r="A280" t="str">
            <v>1,22</v>
          </cell>
          <cell r="B280" t="str">
            <v>35,13</v>
          </cell>
        </row>
        <row r="281">
          <cell r="A281" t="str">
            <v>1,21</v>
          </cell>
          <cell r="B281" t="str">
            <v>34,9</v>
          </cell>
        </row>
        <row r="282">
          <cell r="A282" t="str">
            <v>1,20</v>
          </cell>
          <cell r="B282" t="str">
            <v>34,66</v>
          </cell>
        </row>
        <row r="283">
          <cell r="A283" t="str">
            <v>1,19</v>
          </cell>
          <cell r="B283" t="str">
            <v>34,43</v>
          </cell>
        </row>
        <row r="284">
          <cell r="A284" t="str">
            <v>1,18</v>
          </cell>
          <cell r="B284" t="str">
            <v>34,2</v>
          </cell>
        </row>
        <row r="285">
          <cell r="A285" t="str">
            <v>1,17</v>
          </cell>
          <cell r="B285" t="str">
            <v>33,96</v>
          </cell>
        </row>
        <row r="286">
          <cell r="A286" t="str">
            <v>1,16</v>
          </cell>
          <cell r="B286" t="str">
            <v>33,73</v>
          </cell>
        </row>
        <row r="287">
          <cell r="A287" t="str">
            <v>1,15</v>
          </cell>
          <cell r="B287" t="str">
            <v>33,5</v>
          </cell>
        </row>
        <row r="288">
          <cell r="A288" t="str">
            <v>1,14</v>
          </cell>
          <cell r="B288" t="str">
            <v>33,26</v>
          </cell>
        </row>
        <row r="289">
          <cell r="A289" t="str">
            <v>1,13</v>
          </cell>
          <cell r="B289" t="str">
            <v>33,03</v>
          </cell>
        </row>
        <row r="290">
          <cell r="A290" t="str">
            <v>1,12</v>
          </cell>
          <cell r="B290" t="str">
            <v>32,8</v>
          </cell>
        </row>
        <row r="291">
          <cell r="A291" t="str">
            <v>1,11</v>
          </cell>
          <cell r="B291" t="str">
            <v>32,56</v>
          </cell>
        </row>
        <row r="292">
          <cell r="A292" t="str">
            <v>1,10</v>
          </cell>
          <cell r="B292" t="str">
            <v>32,33</v>
          </cell>
        </row>
        <row r="293">
          <cell r="A293" t="str">
            <v>1,09</v>
          </cell>
          <cell r="B293" t="str">
            <v>32,1</v>
          </cell>
        </row>
        <row r="294">
          <cell r="A294" t="str">
            <v>1,08</v>
          </cell>
          <cell r="B294" t="str">
            <v>31,86</v>
          </cell>
        </row>
        <row r="295">
          <cell r="A295" t="str">
            <v>1,07</v>
          </cell>
          <cell r="B295" t="str">
            <v>31,63</v>
          </cell>
        </row>
        <row r="296">
          <cell r="A296" t="str">
            <v>1,06</v>
          </cell>
          <cell r="B296" t="str">
            <v>31,4</v>
          </cell>
        </row>
        <row r="297">
          <cell r="A297" t="str">
            <v>1,05</v>
          </cell>
          <cell r="B297" t="str">
            <v>31,16</v>
          </cell>
        </row>
        <row r="298">
          <cell r="A298" t="str">
            <v>1,04</v>
          </cell>
          <cell r="B298" t="str">
            <v>30,93</v>
          </cell>
        </row>
        <row r="299">
          <cell r="A299" t="str">
            <v>1,03</v>
          </cell>
          <cell r="B299" t="str">
            <v>30,7</v>
          </cell>
        </row>
        <row r="300">
          <cell r="A300" t="str">
            <v>1,02</v>
          </cell>
          <cell r="B300" t="str">
            <v>30,46</v>
          </cell>
        </row>
        <row r="301">
          <cell r="A301" t="str">
            <v>1,01</v>
          </cell>
          <cell r="B301" t="str">
            <v>30,23</v>
          </cell>
        </row>
        <row r="302">
          <cell r="A302" t="str">
            <v>1,00</v>
          </cell>
          <cell r="B302" t="str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7"/>
  <sheetViews>
    <sheetView tabSelected="1" workbookViewId="0"/>
  </sheetViews>
  <sheetFormatPr baseColWidth="10" defaultColWidth="11.5" defaultRowHeight="15" x14ac:dyDescent="0.2"/>
  <cols>
    <col min="1" max="1" width="28.5" bestFit="1" customWidth="1"/>
    <col min="2" max="2" width="25.33203125" bestFit="1" customWidth="1"/>
    <col min="3" max="3" width="68.6640625" bestFit="1" customWidth="1"/>
    <col min="4" max="4" width="28" bestFit="1" customWidth="1"/>
    <col min="5" max="5" width="24.83203125" bestFit="1" customWidth="1"/>
    <col min="6" max="6" width="11.5" bestFit="1" customWidth="1"/>
    <col min="7" max="7" width="9.5" bestFit="1" customWidth="1"/>
    <col min="8" max="8" width="18" bestFit="1" customWidth="1"/>
    <col min="9" max="9" width="12.83203125" bestFit="1" customWidth="1"/>
    <col min="10" max="10" width="35.5" bestFit="1" customWidth="1"/>
    <col min="11" max="11" width="33.6640625" bestFit="1" customWidth="1"/>
    <col min="12" max="12" width="18.5" bestFit="1" customWidth="1"/>
    <col min="13" max="13" width="20.5" bestFit="1" customWidth="1"/>
  </cols>
  <sheetData>
    <row r="1" spans="1:13" ht="48" x14ac:dyDescent="0.2">
      <c r="A1" s="12" t="s">
        <v>0</v>
      </c>
      <c r="B1" s="20" t="s">
        <v>1</v>
      </c>
      <c r="C1" s="12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916</v>
      </c>
      <c r="J1" s="20" t="s">
        <v>915</v>
      </c>
      <c r="K1" s="20" t="s">
        <v>917</v>
      </c>
      <c r="L1" s="21" t="s">
        <v>913</v>
      </c>
      <c r="M1" s="13" t="s">
        <v>914</v>
      </c>
    </row>
    <row r="2" spans="1:13" x14ac:dyDescent="0.2">
      <c r="A2" s="25" t="s">
        <v>323</v>
      </c>
      <c r="B2" s="26" t="s">
        <v>4</v>
      </c>
      <c r="C2" s="26" t="s">
        <v>319</v>
      </c>
      <c r="D2" s="26" t="s">
        <v>8</v>
      </c>
      <c r="E2" s="25" t="s">
        <v>198</v>
      </c>
      <c r="F2" s="26" t="str">
        <f>VLOOKUP(E2,[1]Sayfa1!$A$1:$B$302,2,FALSE)</f>
        <v>88,33</v>
      </c>
      <c r="G2" s="26">
        <f>F2/2</f>
        <v>44.164999999999999</v>
      </c>
      <c r="H2" s="25" t="s">
        <v>102</v>
      </c>
      <c r="I2" s="25">
        <f>H2/2</f>
        <v>50</v>
      </c>
      <c r="J2" s="26"/>
      <c r="K2" s="8"/>
      <c r="L2" s="14">
        <f>G2+I2</f>
        <v>94.164999999999992</v>
      </c>
      <c r="M2" s="15" t="s">
        <v>918</v>
      </c>
    </row>
    <row r="3" spans="1:13" x14ac:dyDescent="0.2">
      <c r="A3" s="25" t="s">
        <v>318</v>
      </c>
      <c r="B3" s="26" t="s">
        <v>4</v>
      </c>
      <c r="C3" s="26" t="s">
        <v>319</v>
      </c>
      <c r="D3" s="26" t="s">
        <v>87</v>
      </c>
      <c r="E3" s="25" t="s">
        <v>203</v>
      </c>
      <c r="F3" s="26" t="str">
        <f>VLOOKUP(E3,[1]Sayfa1!$A$1:$B$302,2,FALSE)</f>
        <v>90,66</v>
      </c>
      <c r="G3" s="26">
        <f>F3/2</f>
        <v>45.33</v>
      </c>
      <c r="H3" s="25" t="s">
        <v>37</v>
      </c>
      <c r="I3" s="25">
        <f>H3/2</f>
        <v>48</v>
      </c>
      <c r="J3" s="26"/>
      <c r="K3" s="8"/>
      <c r="L3" s="14">
        <f>G3+I3</f>
        <v>93.33</v>
      </c>
      <c r="M3" s="16" t="s">
        <v>918</v>
      </c>
    </row>
    <row r="4" spans="1:13" x14ac:dyDescent="0.2">
      <c r="A4" s="27" t="s">
        <v>328</v>
      </c>
      <c r="B4" s="28" t="s">
        <v>4</v>
      </c>
      <c r="C4" s="28" t="s">
        <v>319</v>
      </c>
      <c r="D4" s="28" t="s">
        <v>8</v>
      </c>
      <c r="E4" s="28" t="s">
        <v>259</v>
      </c>
      <c r="F4" s="28" t="str">
        <f>VLOOKUP(E4,[1]Sayfa1!$A$1:$B$302,2,FALSE)</f>
        <v>84,36</v>
      </c>
      <c r="G4" s="28">
        <f>F4/2</f>
        <v>42.18</v>
      </c>
      <c r="H4" s="27" t="s">
        <v>234</v>
      </c>
      <c r="I4" s="27">
        <f>H4/2</f>
        <v>44</v>
      </c>
      <c r="J4" s="28"/>
      <c r="K4" s="8"/>
      <c r="L4" s="14">
        <f>G4+I4</f>
        <v>86.18</v>
      </c>
      <c r="M4" s="16" t="s">
        <v>919</v>
      </c>
    </row>
    <row r="5" spans="1:13" x14ac:dyDescent="0.2">
      <c r="A5" s="25" t="s">
        <v>316</v>
      </c>
      <c r="B5" s="26" t="s">
        <v>85</v>
      </c>
      <c r="C5" s="26" t="s">
        <v>319</v>
      </c>
      <c r="D5" s="26" t="s">
        <v>89</v>
      </c>
      <c r="E5" s="25" t="s">
        <v>259</v>
      </c>
      <c r="F5" s="26" t="str">
        <f>VLOOKUP(E5,[1]Sayfa1!$A$1:$B$302,2,FALSE)</f>
        <v>84,36</v>
      </c>
      <c r="G5" s="26">
        <f>F5/2</f>
        <v>42.18</v>
      </c>
      <c r="H5" s="25" t="s">
        <v>907</v>
      </c>
      <c r="I5" s="25">
        <f>H5/2</f>
        <v>40.625</v>
      </c>
      <c r="J5" s="26"/>
      <c r="K5" s="8"/>
      <c r="L5" s="14">
        <f>G5+I5</f>
        <v>82.805000000000007</v>
      </c>
      <c r="M5" s="16" t="s">
        <v>918</v>
      </c>
    </row>
    <row r="6" spans="1:13" x14ac:dyDescent="0.2">
      <c r="A6" s="27" t="s">
        <v>342</v>
      </c>
      <c r="B6" s="28" t="s">
        <v>4</v>
      </c>
      <c r="C6" s="28" t="s">
        <v>319</v>
      </c>
      <c r="D6" s="28" t="s">
        <v>106</v>
      </c>
      <c r="E6" s="27" t="s">
        <v>198</v>
      </c>
      <c r="F6" s="28" t="str">
        <f>VLOOKUP(E6,[1]Sayfa1!$A$1:$B$302,2,FALSE)</f>
        <v>88,33</v>
      </c>
      <c r="G6" s="28">
        <f>F6/2</f>
        <v>44.164999999999999</v>
      </c>
      <c r="H6" s="28">
        <v>76</v>
      </c>
      <c r="I6" s="28">
        <f>H6/2</f>
        <v>38</v>
      </c>
      <c r="J6" s="28"/>
      <c r="K6" s="8"/>
      <c r="L6" s="14">
        <f>G6+I6</f>
        <v>82.164999999999992</v>
      </c>
      <c r="M6" s="19" t="s">
        <v>918</v>
      </c>
    </row>
    <row r="8" spans="1:13" ht="48" x14ac:dyDescent="0.2">
      <c r="A8" s="12" t="s">
        <v>0</v>
      </c>
      <c r="B8" s="20" t="s">
        <v>1</v>
      </c>
      <c r="C8" s="12" t="s">
        <v>2</v>
      </c>
      <c r="D8" s="12" t="s">
        <v>3</v>
      </c>
      <c r="E8" s="20" t="s">
        <v>902</v>
      </c>
      <c r="F8" s="12" t="s">
        <v>893</v>
      </c>
      <c r="G8" s="12" t="s">
        <v>892</v>
      </c>
      <c r="H8" s="20" t="s">
        <v>903</v>
      </c>
      <c r="I8" s="20" t="s">
        <v>916</v>
      </c>
      <c r="J8" s="20" t="s">
        <v>915</v>
      </c>
      <c r="K8" s="20" t="s">
        <v>917</v>
      </c>
      <c r="L8" s="23" t="s">
        <v>913</v>
      </c>
      <c r="M8" s="24" t="s">
        <v>914</v>
      </c>
    </row>
    <row r="9" spans="1:13" ht="16" x14ac:dyDescent="0.2">
      <c r="A9" s="6" t="s">
        <v>94</v>
      </c>
      <c r="B9" s="5" t="s">
        <v>6</v>
      </c>
      <c r="C9" s="29" t="s">
        <v>95</v>
      </c>
      <c r="D9" s="5" t="s">
        <v>96</v>
      </c>
      <c r="E9" s="6" t="s">
        <v>226</v>
      </c>
      <c r="F9" s="5" t="str">
        <f>VLOOKUP(E9,[1]Sayfa1!$A$1:$B$302,2,FALSE)</f>
        <v>89,96</v>
      </c>
      <c r="G9" s="5">
        <f t="shared" ref="G9" si="0">F9/2</f>
        <v>44.98</v>
      </c>
      <c r="H9" s="5">
        <v>88</v>
      </c>
      <c r="I9" s="5">
        <f t="shared" ref="I9" si="1">H9/2</f>
        <v>44</v>
      </c>
      <c r="J9" s="5"/>
      <c r="K9" s="22"/>
      <c r="L9" s="11">
        <f t="shared" ref="L9" si="2">G9+I9</f>
        <v>88.97999999999999</v>
      </c>
      <c r="M9" s="9" t="s">
        <v>932</v>
      </c>
    </row>
    <row r="11" spans="1:13" ht="48" x14ac:dyDescent="0.2">
      <c r="A11" s="20" t="s">
        <v>0</v>
      </c>
      <c r="B11" s="20" t="s">
        <v>1</v>
      </c>
      <c r="C11" s="20" t="s">
        <v>2</v>
      </c>
      <c r="D11" s="20" t="s">
        <v>3</v>
      </c>
      <c r="E11" s="20" t="s">
        <v>902</v>
      </c>
      <c r="F11" s="12" t="s">
        <v>893</v>
      </c>
      <c r="G11" s="12" t="s">
        <v>892</v>
      </c>
      <c r="H11" s="20" t="s">
        <v>903</v>
      </c>
      <c r="I11" s="20" t="s">
        <v>916</v>
      </c>
      <c r="J11" s="20" t="s">
        <v>915</v>
      </c>
      <c r="K11" s="20" t="s">
        <v>917</v>
      </c>
      <c r="L11" s="20" t="s">
        <v>913</v>
      </c>
      <c r="M11" s="24" t="s">
        <v>914</v>
      </c>
    </row>
    <row r="12" spans="1:13" x14ac:dyDescent="0.2">
      <c r="A12" s="6" t="s">
        <v>293</v>
      </c>
      <c r="B12" s="5" t="s">
        <v>6</v>
      </c>
      <c r="C12" s="5" t="s">
        <v>63</v>
      </c>
      <c r="D12" s="5" t="s">
        <v>67</v>
      </c>
      <c r="E12" s="6" t="s">
        <v>382</v>
      </c>
      <c r="F12" s="5" t="str">
        <f>VLOOKUP(E12,[1]Sayfa1!$A$1:$B$302,2,FALSE)</f>
        <v>96,26</v>
      </c>
      <c r="G12" s="5">
        <f t="shared" ref="G12:G32" si="3">F12/2</f>
        <v>48.13</v>
      </c>
      <c r="H12" s="5">
        <v>100</v>
      </c>
      <c r="I12" s="5">
        <f t="shared" ref="I12:I32" si="4">H12/2</f>
        <v>50</v>
      </c>
      <c r="J12" s="5"/>
      <c r="K12" s="22"/>
      <c r="L12" s="11">
        <f t="shared" ref="L12:L27" si="5">G12+I12</f>
        <v>98.13</v>
      </c>
      <c r="M12" s="9" t="s">
        <v>918</v>
      </c>
    </row>
    <row r="13" spans="1:13" x14ac:dyDescent="0.2">
      <c r="A13" s="6" t="s">
        <v>176</v>
      </c>
      <c r="B13" s="5" t="s">
        <v>6</v>
      </c>
      <c r="C13" s="5" t="s">
        <v>63</v>
      </c>
      <c r="D13" s="5" t="s">
        <v>67</v>
      </c>
      <c r="E13" s="6" t="s">
        <v>259</v>
      </c>
      <c r="F13" s="5" t="str">
        <f>VLOOKUP(E13,[1]Sayfa1!$A$1:$B$302,2,FALSE)</f>
        <v>84,36</v>
      </c>
      <c r="G13" s="5">
        <f t="shared" si="3"/>
        <v>42.18</v>
      </c>
      <c r="H13" s="5">
        <v>100</v>
      </c>
      <c r="I13" s="5">
        <f t="shared" si="4"/>
        <v>50</v>
      </c>
      <c r="J13" s="5"/>
      <c r="K13" s="22"/>
      <c r="L13" s="11">
        <f t="shared" si="5"/>
        <v>92.18</v>
      </c>
      <c r="M13" s="9" t="s">
        <v>918</v>
      </c>
    </row>
    <row r="14" spans="1:13" x14ac:dyDescent="0.2">
      <c r="A14" s="6" t="s">
        <v>331</v>
      </c>
      <c r="B14" s="5" t="s">
        <v>6</v>
      </c>
      <c r="C14" s="5" t="s">
        <v>63</v>
      </c>
      <c r="D14" s="5" t="s">
        <v>67</v>
      </c>
      <c r="E14" s="6" t="s">
        <v>457</v>
      </c>
      <c r="F14" s="5" t="str">
        <f>VLOOKUP(E14,[1]Sayfa1!$A$1:$B$302,2,FALSE)</f>
        <v>84,83</v>
      </c>
      <c r="G14" s="5">
        <f t="shared" si="3"/>
        <v>42.414999999999999</v>
      </c>
      <c r="H14" s="6" t="s">
        <v>37</v>
      </c>
      <c r="I14" s="6">
        <f t="shared" si="4"/>
        <v>48</v>
      </c>
      <c r="J14" s="5"/>
      <c r="K14" s="22"/>
      <c r="L14" s="10">
        <f t="shared" si="5"/>
        <v>90.414999999999992</v>
      </c>
      <c r="M14" s="9" t="s">
        <v>918</v>
      </c>
    </row>
    <row r="15" spans="1:13" x14ac:dyDescent="0.2">
      <c r="A15" s="6" t="s">
        <v>240</v>
      </c>
      <c r="B15" s="5" t="s">
        <v>6</v>
      </c>
      <c r="C15" s="5" t="s">
        <v>63</v>
      </c>
      <c r="D15" s="5" t="s">
        <v>67</v>
      </c>
      <c r="E15" s="6" t="s">
        <v>275</v>
      </c>
      <c r="F15" s="5" t="str">
        <f>VLOOKUP(E15,[1]Sayfa1!$A$1:$B$302,2,FALSE)</f>
        <v>82,03</v>
      </c>
      <c r="G15" s="5">
        <f t="shared" si="3"/>
        <v>41.015000000000001</v>
      </c>
      <c r="H15" s="5">
        <v>92</v>
      </c>
      <c r="I15" s="5">
        <f t="shared" si="4"/>
        <v>46</v>
      </c>
      <c r="J15" s="5"/>
      <c r="K15" s="22"/>
      <c r="L15" s="10">
        <f t="shared" si="5"/>
        <v>87.015000000000001</v>
      </c>
      <c r="M15" s="9" t="s">
        <v>918</v>
      </c>
    </row>
    <row r="16" spans="1:13" x14ac:dyDescent="0.2">
      <c r="A16" s="6" t="s">
        <v>279</v>
      </c>
      <c r="B16" s="5" t="s">
        <v>6</v>
      </c>
      <c r="C16" s="5" t="s">
        <v>63</v>
      </c>
      <c r="D16" s="5" t="s">
        <v>67</v>
      </c>
      <c r="E16" s="6" t="s">
        <v>216</v>
      </c>
      <c r="F16" s="5" t="str">
        <f>VLOOKUP(E16,[1]Sayfa1!$A$1:$B$302,2,FALSE)</f>
        <v>81,33</v>
      </c>
      <c r="G16" s="5">
        <f t="shared" si="3"/>
        <v>40.664999999999999</v>
      </c>
      <c r="H16" s="5">
        <v>92</v>
      </c>
      <c r="I16" s="5">
        <f t="shared" si="4"/>
        <v>46</v>
      </c>
      <c r="J16" s="5"/>
      <c r="K16" s="22"/>
      <c r="L16" s="10">
        <f t="shared" si="5"/>
        <v>86.664999999999992</v>
      </c>
      <c r="M16" s="9" t="s">
        <v>918</v>
      </c>
    </row>
    <row r="17" spans="1:13" x14ac:dyDescent="0.2">
      <c r="A17" s="6" t="s">
        <v>292</v>
      </c>
      <c r="B17" s="5" t="s">
        <v>6</v>
      </c>
      <c r="C17" s="5" t="s">
        <v>63</v>
      </c>
      <c r="D17" s="5" t="s">
        <v>67</v>
      </c>
      <c r="E17" s="6" t="s">
        <v>198</v>
      </c>
      <c r="F17" s="5" t="str">
        <f>VLOOKUP(E17,[1]Sayfa1!$A$1:$B$302,2,FALSE)</f>
        <v>88,33</v>
      </c>
      <c r="G17" s="5">
        <f t="shared" si="3"/>
        <v>44.164999999999999</v>
      </c>
      <c r="H17" s="5">
        <v>84</v>
      </c>
      <c r="I17" s="5">
        <f t="shared" si="4"/>
        <v>42</v>
      </c>
      <c r="J17" s="5"/>
      <c r="K17" s="22"/>
      <c r="L17" s="10">
        <f t="shared" si="5"/>
        <v>86.164999999999992</v>
      </c>
      <c r="M17" s="9" t="s">
        <v>919</v>
      </c>
    </row>
    <row r="18" spans="1:13" x14ac:dyDescent="0.2">
      <c r="A18" s="6" t="s">
        <v>320</v>
      </c>
      <c r="B18" s="5" t="s">
        <v>6</v>
      </c>
      <c r="C18" s="5" t="s">
        <v>63</v>
      </c>
      <c r="D18" s="5" t="s">
        <v>67</v>
      </c>
      <c r="E18" s="5" t="s">
        <v>25</v>
      </c>
      <c r="F18" s="5" t="str">
        <f>VLOOKUP(E18,[1]Sayfa1!$A$1:$B$302,2,FALSE)</f>
        <v>79,23</v>
      </c>
      <c r="G18" s="5">
        <f t="shared" si="3"/>
        <v>39.615000000000002</v>
      </c>
      <c r="H18" s="5">
        <v>92</v>
      </c>
      <c r="I18" s="5">
        <f t="shared" si="4"/>
        <v>46</v>
      </c>
      <c r="J18" s="5"/>
      <c r="K18" s="22"/>
      <c r="L18" s="10">
        <f t="shared" si="5"/>
        <v>85.615000000000009</v>
      </c>
      <c r="M18" s="9" t="s">
        <v>919</v>
      </c>
    </row>
    <row r="19" spans="1:13" x14ac:dyDescent="0.2">
      <c r="A19" s="6" t="s">
        <v>315</v>
      </c>
      <c r="B19" s="5" t="s">
        <v>6</v>
      </c>
      <c r="C19" s="5" t="s">
        <v>63</v>
      </c>
      <c r="D19" s="5" t="s">
        <v>67</v>
      </c>
      <c r="E19" s="5" t="s">
        <v>108</v>
      </c>
      <c r="F19" s="5" t="str">
        <f>VLOOKUP(E19,[1]Sayfa1!$A$1:$B$302,2,FALSE)</f>
        <v>78,53</v>
      </c>
      <c r="G19" s="5">
        <f t="shared" si="3"/>
        <v>39.265000000000001</v>
      </c>
      <c r="H19" s="5">
        <v>92</v>
      </c>
      <c r="I19" s="5">
        <f t="shared" si="4"/>
        <v>46</v>
      </c>
      <c r="J19" s="5"/>
      <c r="K19" s="22"/>
      <c r="L19" s="10">
        <f t="shared" si="5"/>
        <v>85.265000000000001</v>
      </c>
      <c r="M19" s="9" t="s">
        <v>919</v>
      </c>
    </row>
    <row r="20" spans="1:13" x14ac:dyDescent="0.2">
      <c r="A20" s="6" t="s">
        <v>345</v>
      </c>
      <c r="B20" s="5" t="s">
        <v>6</v>
      </c>
      <c r="C20" s="5" t="s">
        <v>63</v>
      </c>
      <c r="D20" s="5" t="s">
        <v>67</v>
      </c>
      <c r="E20" s="6" t="s">
        <v>526</v>
      </c>
      <c r="F20" s="5" t="str">
        <f>VLOOKUP(E20,[1]Sayfa1!$A$1:$B$302,2,FALSE)</f>
        <v>73,86</v>
      </c>
      <c r="G20" s="5">
        <f t="shared" si="3"/>
        <v>36.93</v>
      </c>
      <c r="H20" s="5">
        <v>96</v>
      </c>
      <c r="I20" s="5">
        <f t="shared" si="4"/>
        <v>48</v>
      </c>
      <c r="J20" s="5"/>
      <c r="K20" s="22"/>
      <c r="L20" s="10">
        <f t="shared" si="5"/>
        <v>84.93</v>
      </c>
      <c r="M20" s="9" t="s">
        <v>919</v>
      </c>
    </row>
    <row r="21" spans="1:13" x14ac:dyDescent="0.2">
      <c r="A21" s="6" t="s">
        <v>193</v>
      </c>
      <c r="B21" s="5" t="s">
        <v>6</v>
      </c>
      <c r="C21" s="5" t="s">
        <v>63</v>
      </c>
      <c r="D21" s="5" t="s">
        <v>67</v>
      </c>
      <c r="E21" s="6" t="s">
        <v>121</v>
      </c>
      <c r="F21" s="5" t="str">
        <f>VLOOKUP(E21,[1]Sayfa1!$A$1:$B$302,2,FALSE)</f>
        <v>85,53</v>
      </c>
      <c r="G21" s="5">
        <f t="shared" si="3"/>
        <v>42.765000000000001</v>
      </c>
      <c r="H21" s="5">
        <v>84</v>
      </c>
      <c r="I21" s="5">
        <f t="shared" si="4"/>
        <v>42</v>
      </c>
      <c r="J21" s="5"/>
      <c r="K21" s="22"/>
      <c r="L21" s="10">
        <f t="shared" si="5"/>
        <v>84.765000000000001</v>
      </c>
      <c r="M21" s="9" t="s">
        <v>919</v>
      </c>
    </row>
    <row r="22" spans="1:13" x14ac:dyDescent="0.2">
      <c r="A22" s="6" t="s">
        <v>62</v>
      </c>
      <c r="B22" s="5" t="s">
        <v>6</v>
      </c>
      <c r="C22" s="5" t="s">
        <v>63</v>
      </c>
      <c r="D22" s="5" t="s">
        <v>67</v>
      </c>
      <c r="E22" s="5" t="s">
        <v>64</v>
      </c>
      <c r="F22" s="5" t="str">
        <f>VLOOKUP(E22,[1]Sayfa1!$A$1:$B$302,2,FALSE)</f>
        <v>72,23</v>
      </c>
      <c r="G22" s="5">
        <f t="shared" si="3"/>
        <v>36.115000000000002</v>
      </c>
      <c r="H22" s="5">
        <v>96</v>
      </c>
      <c r="I22" s="5">
        <f t="shared" si="4"/>
        <v>48</v>
      </c>
      <c r="J22" s="5"/>
      <c r="K22" s="22"/>
      <c r="L22" s="10">
        <f t="shared" si="5"/>
        <v>84.115000000000009</v>
      </c>
      <c r="M22" s="9" t="s">
        <v>919</v>
      </c>
    </row>
    <row r="23" spans="1:13" x14ac:dyDescent="0.2">
      <c r="A23" s="6" t="s">
        <v>78</v>
      </c>
      <c r="B23" s="5" t="s">
        <v>6</v>
      </c>
      <c r="C23" s="5" t="s">
        <v>63</v>
      </c>
      <c r="D23" s="5" t="s">
        <v>67</v>
      </c>
      <c r="E23" s="6" t="s">
        <v>125</v>
      </c>
      <c r="F23" s="5" t="str">
        <f>VLOOKUP(E23,[1]Sayfa1!$A$1:$B$302,2,FALSE)</f>
        <v>82,96</v>
      </c>
      <c r="G23" s="5">
        <f t="shared" si="3"/>
        <v>41.48</v>
      </c>
      <c r="H23" s="5">
        <v>84</v>
      </c>
      <c r="I23" s="5">
        <f t="shared" si="4"/>
        <v>42</v>
      </c>
      <c r="J23" s="5"/>
      <c r="K23" s="22"/>
      <c r="L23" s="10">
        <f t="shared" si="5"/>
        <v>83.47999999999999</v>
      </c>
      <c r="M23" s="9" t="s">
        <v>919</v>
      </c>
    </row>
    <row r="24" spans="1:13" x14ac:dyDescent="0.2">
      <c r="A24" s="6" t="s">
        <v>207</v>
      </c>
      <c r="B24" s="5" t="s">
        <v>6</v>
      </c>
      <c r="C24" s="5" t="s">
        <v>63</v>
      </c>
      <c r="D24" s="5" t="s">
        <v>67</v>
      </c>
      <c r="E24" s="6" t="s">
        <v>143</v>
      </c>
      <c r="F24" s="5" t="str">
        <f>VLOOKUP(E24,[1]Sayfa1!$A$1:$B$302,2,FALSE)</f>
        <v>78,3</v>
      </c>
      <c r="G24" s="5">
        <f t="shared" si="3"/>
        <v>39.15</v>
      </c>
      <c r="H24" s="5">
        <v>84</v>
      </c>
      <c r="I24" s="5">
        <f t="shared" si="4"/>
        <v>42</v>
      </c>
      <c r="J24" s="5"/>
      <c r="K24" s="22"/>
      <c r="L24" s="10">
        <f t="shared" si="5"/>
        <v>81.150000000000006</v>
      </c>
      <c r="M24" s="9" t="s">
        <v>919</v>
      </c>
    </row>
    <row r="25" spans="1:13" x14ac:dyDescent="0.2">
      <c r="A25" s="6" t="s">
        <v>109</v>
      </c>
      <c r="B25" s="5" t="s">
        <v>6</v>
      </c>
      <c r="C25" s="5" t="s">
        <v>63</v>
      </c>
      <c r="D25" s="5" t="s">
        <v>67</v>
      </c>
      <c r="E25" s="5" t="s">
        <v>110</v>
      </c>
      <c r="F25" s="5" t="str">
        <f>VLOOKUP(E25,[1]Sayfa1!$A$1:$B$302,2,FALSE)</f>
        <v>68,73</v>
      </c>
      <c r="G25" s="5">
        <f t="shared" si="3"/>
        <v>34.365000000000002</v>
      </c>
      <c r="H25" s="5">
        <v>88</v>
      </c>
      <c r="I25" s="5">
        <f t="shared" si="4"/>
        <v>44</v>
      </c>
      <c r="J25" s="5"/>
      <c r="K25" s="22"/>
      <c r="L25" s="10">
        <f t="shared" si="5"/>
        <v>78.365000000000009</v>
      </c>
      <c r="M25" s="9" t="s">
        <v>919</v>
      </c>
    </row>
    <row r="26" spans="1:13" x14ac:dyDescent="0.2">
      <c r="A26" s="6" t="s">
        <v>306</v>
      </c>
      <c r="B26" s="5" t="s">
        <v>6</v>
      </c>
      <c r="C26" s="5" t="s">
        <v>63</v>
      </c>
      <c r="D26" s="5" t="s">
        <v>67</v>
      </c>
      <c r="E26" s="6" t="s">
        <v>514</v>
      </c>
      <c r="F26" s="5" t="str">
        <f>VLOOKUP(E26,[1]Sayfa1!$A$1:$B$302,2,FALSE)</f>
        <v>75,5</v>
      </c>
      <c r="G26" s="5">
        <f t="shared" si="3"/>
        <v>37.75</v>
      </c>
      <c r="H26" s="5">
        <v>72</v>
      </c>
      <c r="I26" s="5">
        <f t="shared" si="4"/>
        <v>36</v>
      </c>
      <c r="J26" s="5"/>
      <c r="K26" s="22"/>
      <c r="L26" s="10">
        <f t="shared" si="5"/>
        <v>73.75</v>
      </c>
      <c r="M26" s="9" t="s">
        <v>919</v>
      </c>
    </row>
    <row r="27" spans="1:13" x14ac:dyDescent="0.2">
      <c r="A27" s="6" t="s">
        <v>66</v>
      </c>
      <c r="B27" s="5" t="s">
        <v>6</v>
      </c>
      <c r="C27" s="5" t="s">
        <v>63</v>
      </c>
      <c r="D27" s="5" t="s">
        <v>67</v>
      </c>
      <c r="E27" s="6" t="s">
        <v>529</v>
      </c>
      <c r="F27" s="5" t="str">
        <f>VLOOKUP(E27,[1]Sayfa1!$A$1:$B$302,2,FALSE)</f>
        <v>73,4</v>
      </c>
      <c r="G27" s="5">
        <f t="shared" si="3"/>
        <v>36.700000000000003</v>
      </c>
      <c r="H27" s="5">
        <v>72</v>
      </c>
      <c r="I27" s="5">
        <f t="shared" si="4"/>
        <v>36</v>
      </c>
      <c r="J27" s="5"/>
      <c r="K27" s="22"/>
      <c r="L27" s="10">
        <f t="shared" si="5"/>
        <v>72.7</v>
      </c>
      <c r="M27" s="9" t="s">
        <v>919</v>
      </c>
    </row>
    <row r="28" spans="1:13" x14ac:dyDescent="0.2">
      <c r="A28" s="6" t="s">
        <v>158</v>
      </c>
      <c r="B28" s="5" t="s">
        <v>6</v>
      </c>
      <c r="C28" s="5" t="s">
        <v>63</v>
      </c>
      <c r="D28" s="5" t="s">
        <v>67</v>
      </c>
      <c r="E28" s="6" t="s">
        <v>146</v>
      </c>
      <c r="F28" s="5" t="str">
        <f>VLOOKUP(E28,[1]Sayfa1!$A$1:$B$302,2,FALSE)</f>
        <v>81,56</v>
      </c>
      <c r="G28" s="5">
        <f t="shared" si="3"/>
        <v>40.78</v>
      </c>
      <c r="H28" s="5">
        <v>52</v>
      </c>
      <c r="I28" s="5">
        <f t="shared" si="4"/>
        <v>26</v>
      </c>
      <c r="J28" s="5"/>
      <c r="K28" s="22" t="s">
        <v>899</v>
      </c>
      <c r="L28" s="10">
        <v>0</v>
      </c>
      <c r="M28" s="9" t="s">
        <v>920</v>
      </c>
    </row>
    <row r="29" spans="1:13" x14ac:dyDescent="0.2">
      <c r="A29" s="6" t="s">
        <v>160</v>
      </c>
      <c r="B29" s="5" t="s">
        <v>6</v>
      </c>
      <c r="C29" s="5" t="s">
        <v>63</v>
      </c>
      <c r="D29" s="5" t="s">
        <v>67</v>
      </c>
      <c r="E29" s="6" t="s">
        <v>466</v>
      </c>
      <c r="F29" s="5" t="str">
        <f>VLOOKUP(E29,[1]Sayfa1!$A$1:$B$302,2,FALSE)</f>
        <v>83,2</v>
      </c>
      <c r="G29" s="5">
        <f t="shared" si="3"/>
        <v>41.6</v>
      </c>
      <c r="H29" s="5">
        <v>0</v>
      </c>
      <c r="I29" s="5">
        <f t="shared" si="4"/>
        <v>0</v>
      </c>
      <c r="J29" s="5"/>
      <c r="K29" s="22" t="s">
        <v>898</v>
      </c>
      <c r="L29" s="10">
        <v>0</v>
      </c>
      <c r="M29" s="9" t="s">
        <v>920</v>
      </c>
    </row>
    <row r="30" spans="1:13" x14ac:dyDescent="0.2">
      <c r="A30" s="6" t="s">
        <v>104</v>
      </c>
      <c r="B30" s="5" t="s">
        <v>6</v>
      </c>
      <c r="C30" s="5" t="s">
        <v>63</v>
      </c>
      <c r="D30" s="5" t="s">
        <v>67</v>
      </c>
      <c r="E30" s="6" t="s">
        <v>503</v>
      </c>
      <c r="F30" s="5" t="str">
        <f>VLOOKUP(E30,[1]Sayfa1!$A$1:$B$302,2,FALSE)</f>
        <v>77,13</v>
      </c>
      <c r="G30" s="5">
        <f t="shared" si="3"/>
        <v>38.564999999999998</v>
      </c>
      <c r="H30" s="5">
        <v>0</v>
      </c>
      <c r="I30" s="5">
        <f t="shared" si="4"/>
        <v>0</v>
      </c>
      <c r="J30" s="5"/>
      <c r="K30" s="22" t="s">
        <v>898</v>
      </c>
      <c r="L30" s="10">
        <v>0</v>
      </c>
      <c r="M30" s="9" t="s">
        <v>920</v>
      </c>
    </row>
    <row r="31" spans="1:13" x14ac:dyDescent="0.2">
      <c r="A31" s="6" t="s">
        <v>314</v>
      </c>
      <c r="B31" s="5" t="s">
        <v>6</v>
      </c>
      <c r="C31" s="5" t="s">
        <v>63</v>
      </c>
      <c r="D31" s="5" t="s">
        <v>67</v>
      </c>
      <c r="E31" s="6" t="s">
        <v>542</v>
      </c>
      <c r="F31" s="5" t="str">
        <f>VLOOKUP(E31,[1]Sayfa1!$A$1:$B$302,2,FALSE)</f>
        <v>71,53</v>
      </c>
      <c r="G31" s="5">
        <f t="shared" si="3"/>
        <v>35.765000000000001</v>
      </c>
      <c r="H31" s="5">
        <v>0</v>
      </c>
      <c r="I31" s="5">
        <f t="shared" si="4"/>
        <v>0</v>
      </c>
      <c r="J31" s="5"/>
      <c r="K31" s="22" t="s">
        <v>898</v>
      </c>
      <c r="L31" s="10">
        <v>0</v>
      </c>
      <c r="M31" s="9" t="s">
        <v>920</v>
      </c>
    </row>
    <row r="32" spans="1:13" x14ac:dyDescent="0.2">
      <c r="A32" s="6" t="s">
        <v>137</v>
      </c>
      <c r="B32" s="5" t="s">
        <v>6</v>
      </c>
      <c r="C32" s="5" t="s">
        <v>63</v>
      </c>
      <c r="D32" s="5" t="s">
        <v>67</v>
      </c>
      <c r="E32" s="5" t="s">
        <v>138</v>
      </c>
      <c r="F32" s="5" t="str">
        <f>VLOOKUP(E32,[1]Sayfa1!$A$1:$B$302,2,FALSE)</f>
        <v>67,8</v>
      </c>
      <c r="G32" s="5">
        <f t="shared" si="3"/>
        <v>33.9</v>
      </c>
      <c r="H32" s="5">
        <v>0</v>
      </c>
      <c r="I32" s="5">
        <f t="shared" si="4"/>
        <v>0</v>
      </c>
      <c r="J32" s="5"/>
      <c r="K32" s="22" t="s">
        <v>898</v>
      </c>
      <c r="L32" s="10">
        <v>0</v>
      </c>
      <c r="M32" s="9" t="s">
        <v>920</v>
      </c>
    </row>
    <row r="34" spans="1:13" ht="48" x14ac:dyDescent="0.2">
      <c r="A34" s="20" t="s">
        <v>0</v>
      </c>
      <c r="B34" s="20" t="s">
        <v>1</v>
      </c>
      <c r="C34" s="12" t="s">
        <v>2</v>
      </c>
      <c r="D34" s="12" t="s">
        <v>3</v>
      </c>
      <c r="E34" s="20" t="s">
        <v>902</v>
      </c>
      <c r="F34" s="12" t="s">
        <v>893</v>
      </c>
      <c r="G34" s="12" t="s">
        <v>892</v>
      </c>
      <c r="H34" s="20" t="s">
        <v>903</v>
      </c>
      <c r="I34" s="20" t="s">
        <v>916</v>
      </c>
      <c r="J34" s="20" t="s">
        <v>915</v>
      </c>
      <c r="K34" s="20" t="s">
        <v>917</v>
      </c>
      <c r="L34" s="20" t="s">
        <v>913</v>
      </c>
      <c r="M34" s="24" t="s">
        <v>914</v>
      </c>
    </row>
    <row r="35" spans="1:13" x14ac:dyDescent="0.2">
      <c r="A35" s="6" t="s">
        <v>312</v>
      </c>
      <c r="B35" s="5" t="s">
        <v>6</v>
      </c>
      <c r="C35" s="5" t="s">
        <v>10</v>
      </c>
      <c r="D35" s="5" t="s">
        <v>72</v>
      </c>
      <c r="E35" s="5" t="s">
        <v>313</v>
      </c>
      <c r="F35" s="5" t="str">
        <f>VLOOKUP(E35,[1]Sayfa1!$A$1:$B$302,2,FALSE)</f>
        <v>92,53</v>
      </c>
      <c r="G35" s="5">
        <f t="shared" ref="G35:G63" si="6">F35/2</f>
        <v>46.265000000000001</v>
      </c>
      <c r="H35" s="5">
        <v>96</v>
      </c>
      <c r="I35" s="5">
        <f t="shared" ref="I35:I63" si="7">H35/2</f>
        <v>48</v>
      </c>
      <c r="J35" s="5"/>
      <c r="K35" s="7"/>
      <c r="L35" s="11">
        <f t="shared" ref="L35:L56" si="8">G35+I35</f>
        <v>94.265000000000001</v>
      </c>
      <c r="M35" s="9" t="s">
        <v>918</v>
      </c>
    </row>
    <row r="36" spans="1:13" x14ac:dyDescent="0.2">
      <c r="A36" s="6" t="s">
        <v>136</v>
      </c>
      <c r="B36" s="5" t="s">
        <v>6</v>
      </c>
      <c r="C36" s="5" t="s">
        <v>10</v>
      </c>
      <c r="D36" s="5" t="s">
        <v>72</v>
      </c>
      <c r="E36" s="6" t="s">
        <v>203</v>
      </c>
      <c r="F36" s="5" t="str">
        <f>VLOOKUP(E36,[1]Sayfa1!$A$1:$B$302,2,FALSE)</f>
        <v>90,66</v>
      </c>
      <c r="G36" s="5">
        <f t="shared" si="6"/>
        <v>45.33</v>
      </c>
      <c r="H36" s="5">
        <v>96</v>
      </c>
      <c r="I36" s="5">
        <f t="shared" si="7"/>
        <v>48</v>
      </c>
      <c r="J36" s="5"/>
      <c r="K36" s="7"/>
      <c r="L36" s="10">
        <f t="shared" si="8"/>
        <v>93.33</v>
      </c>
      <c r="M36" s="9" t="s">
        <v>919</v>
      </c>
    </row>
    <row r="37" spans="1:13" x14ac:dyDescent="0.2">
      <c r="A37" s="6" t="s">
        <v>347</v>
      </c>
      <c r="B37" s="5" t="s">
        <v>6</v>
      </c>
      <c r="C37" s="5" t="s">
        <v>10</v>
      </c>
      <c r="D37" s="5" t="s">
        <v>72</v>
      </c>
      <c r="E37" s="5" t="s">
        <v>348</v>
      </c>
      <c r="F37" s="5" t="str">
        <f>VLOOKUP(E37,[1]Sayfa1!$A$1:$B$302,2,FALSE)</f>
        <v>87,86</v>
      </c>
      <c r="G37" s="5">
        <f t="shared" si="6"/>
        <v>43.93</v>
      </c>
      <c r="H37" s="6" t="s">
        <v>37</v>
      </c>
      <c r="I37" s="6">
        <f t="shared" si="7"/>
        <v>48</v>
      </c>
      <c r="J37" s="5"/>
      <c r="K37" s="7"/>
      <c r="L37" s="10">
        <f t="shared" si="8"/>
        <v>91.93</v>
      </c>
      <c r="M37" s="9" t="s">
        <v>919</v>
      </c>
    </row>
    <row r="38" spans="1:13" x14ac:dyDescent="0.2">
      <c r="A38" s="6" t="s">
        <v>42</v>
      </c>
      <c r="B38" s="5" t="s">
        <v>6</v>
      </c>
      <c r="C38" s="5" t="s">
        <v>10</v>
      </c>
      <c r="D38" s="5" t="s">
        <v>43</v>
      </c>
      <c r="E38" s="6" t="s">
        <v>441</v>
      </c>
      <c r="F38" s="5" t="str">
        <f>VLOOKUP(E38,[1]Sayfa1!$A$1:$B$302,2,FALSE)</f>
        <v>87,4</v>
      </c>
      <c r="G38" s="5">
        <f t="shared" si="6"/>
        <v>43.7</v>
      </c>
      <c r="H38" s="5">
        <v>92</v>
      </c>
      <c r="I38" s="5">
        <f t="shared" si="7"/>
        <v>46</v>
      </c>
      <c r="J38" s="5"/>
      <c r="K38" s="7"/>
      <c r="L38" s="10">
        <f t="shared" si="8"/>
        <v>89.7</v>
      </c>
      <c r="M38" s="9" t="s">
        <v>918</v>
      </c>
    </row>
    <row r="39" spans="1:13" x14ac:dyDescent="0.2">
      <c r="A39" s="6" t="s">
        <v>181</v>
      </c>
      <c r="B39" s="5" t="s">
        <v>6</v>
      </c>
      <c r="C39" s="5" t="s">
        <v>10</v>
      </c>
      <c r="D39" s="5" t="s">
        <v>72</v>
      </c>
      <c r="E39" s="5" t="s">
        <v>182</v>
      </c>
      <c r="F39" s="5" t="str">
        <f>VLOOKUP(E39,[1]Sayfa1!$A$1:$B$302,2,FALSE)</f>
        <v>86,7</v>
      </c>
      <c r="G39" s="5">
        <f t="shared" si="6"/>
        <v>43.35</v>
      </c>
      <c r="H39" s="5">
        <v>92</v>
      </c>
      <c r="I39" s="5">
        <f t="shared" si="7"/>
        <v>46</v>
      </c>
      <c r="J39" s="5"/>
      <c r="K39" s="7"/>
      <c r="L39" s="10">
        <f t="shared" si="8"/>
        <v>89.35</v>
      </c>
      <c r="M39" s="9" t="s">
        <v>919</v>
      </c>
    </row>
    <row r="40" spans="1:13" x14ac:dyDescent="0.2">
      <c r="A40" s="6" t="s">
        <v>90</v>
      </c>
      <c r="B40" s="5" t="s">
        <v>6</v>
      </c>
      <c r="C40" s="5" t="s">
        <v>10</v>
      </c>
      <c r="D40" s="5" t="s">
        <v>72</v>
      </c>
      <c r="E40" s="6" t="s">
        <v>470</v>
      </c>
      <c r="F40" s="5" t="str">
        <f>VLOOKUP(E40,[1]Sayfa1!$A$1:$B$302,2,FALSE)</f>
        <v>82,5</v>
      </c>
      <c r="G40" s="5">
        <f t="shared" si="6"/>
        <v>41.25</v>
      </c>
      <c r="H40" s="5">
        <v>96</v>
      </c>
      <c r="I40" s="5">
        <f t="shared" si="7"/>
        <v>48</v>
      </c>
      <c r="J40" s="5"/>
      <c r="K40" s="7"/>
      <c r="L40" s="10">
        <f t="shared" si="8"/>
        <v>89.25</v>
      </c>
      <c r="M40" s="9" t="s">
        <v>919</v>
      </c>
    </row>
    <row r="41" spans="1:13" x14ac:dyDescent="0.2">
      <c r="A41" s="6" t="s">
        <v>296</v>
      </c>
      <c r="B41" s="5" t="s">
        <v>6</v>
      </c>
      <c r="C41" s="5" t="s">
        <v>10</v>
      </c>
      <c r="D41" s="5" t="s">
        <v>72</v>
      </c>
      <c r="E41" s="6" t="s">
        <v>449</v>
      </c>
      <c r="F41" s="5" t="str">
        <f>VLOOKUP(E41,[1]Sayfa1!$A$1:$B$302,2,FALSE)</f>
        <v>86</v>
      </c>
      <c r="G41" s="5">
        <f t="shared" si="6"/>
        <v>43</v>
      </c>
      <c r="H41" s="5">
        <v>92</v>
      </c>
      <c r="I41" s="5">
        <f t="shared" si="7"/>
        <v>46</v>
      </c>
      <c r="J41" s="5"/>
      <c r="K41" s="7"/>
      <c r="L41" s="10">
        <f t="shared" si="8"/>
        <v>89</v>
      </c>
      <c r="M41" s="9" t="s">
        <v>919</v>
      </c>
    </row>
    <row r="42" spans="1:13" x14ac:dyDescent="0.2">
      <c r="A42" s="6" t="s">
        <v>79</v>
      </c>
      <c r="B42" s="5" t="s">
        <v>6</v>
      </c>
      <c r="C42" s="5" t="s">
        <v>10</v>
      </c>
      <c r="D42" s="5" t="s">
        <v>72</v>
      </c>
      <c r="E42" s="6" t="s">
        <v>265</v>
      </c>
      <c r="F42" s="5" t="str">
        <f>VLOOKUP(E42,[1]Sayfa1!$A$1:$B$302,2,FALSE)</f>
        <v>83,9</v>
      </c>
      <c r="G42" s="5">
        <f t="shared" si="6"/>
        <v>41.95</v>
      </c>
      <c r="H42" s="5">
        <v>92</v>
      </c>
      <c r="I42" s="5">
        <f t="shared" si="7"/>
        <v>46</v>
      </c>
      <c r="J42" s="5"/>
      <c r="K42" s="7"/>
      <c r="L42" s="10">
        <f t="shared" si="8"/>
        <v>87.95</v>
      </c>
      <c r="M42" s="9" t="s">
        <v>919</v>
      </c>
    </row>
    <row r="43" spans="1:13" x14ac:dyDescent="0.2">
      <c r="A43" s="6" t="s">
        <v>302</v>
      </c>
      <c r="B43" s="5" t="s">
        <v>6</v>
      </c>
      <c r="C43" s="5" t="s">
        <v>10</v>
      </c>
      <c r="D43" s="5" t="s">
        <v>72</v>
      </c>
      <c r="E43" s="6" t="s">
        <v>489</v>
      </c>
      <c r="F43" s="5" t="str">
        <f>VLOOKUP(E43,[1]Sayfa1!$A$1:$B$302,2,FALSE)</f>
        <v>79,46</v>
      </c>
      <c r="G43" s="5">
        <f t="shared" si="6"/>
        <v>39.729999999999997</v>
      </c>
      <c r="H43" s="6" t="s">
        <v>37</v>
      </c>
      <c r="I43" s="6">
        <f t="shared" si="7"/>
        <v>48</v>
      </c>
      <c r="J43" s="5"/>
      <c r="K43" s="7"/>
      <c r="L43" s="10">
        <f t="shared" si="8"/>
        <v>87.72999999999999</v>
      </c>
      <c r="M43" s="9" t="s">
        <v>919</v>
      </c>
    </row>
    <row r="44" spans="1:13" x14ac:dyDescent="0.2">
      <c r="A44" s="6" t="s">
        <v>159</v>
      </c>
      <c r="B44" s="5" t="s">
        <v>6</v>
      </c>
      <c r="C44" s="5" t="s">
        <v>10</v>
      </c>
      <c r="D44" s="5" t="s">
        <v>72</v>
      </c>
      <c r="E44" s="6" t="s">
        <v>523</v>
      </c>
      <c r="F44" s="5" t="str">
        <f>VLOOKUP(E44,[1]Sayfa1!$A$1:$B$302,2,FALSE)</f>
        <v>74,33</v>
      </c>
      <c r="G44" s="5">
        <f t="shared" si="6"/>
        <v>37.164999999999999</v>
      </c>
      <c r="H44" s="5">
        <v>100</v>
      </c>
      <c r="I44" s="5">
        <f t="shared" si="7"/>
        <v>50</v>
      </c>
      <c r="J44" s="5"/>
      <c r="K44" s="7"/>
      <c r="L44" s="10">
        <f t="shared" si="8"/>
        <v>87.164999999999992</v>
      </c>
      <c r="M44" s="9" t="s">
        <v>919</v>
      </c>
    </row>
    <row r="45" spans="1:13" x14ac:dyDescent="0.2">
      <c r="A45" s="6" t="s">
        <v>111</v>
      </c>
      <c r="B45" s="5" t="s">
        <v>6</v>
      </c>
      <c r="C45" s="5" t="s">
        <v>10</v>
      </c>
      <c r="D45" s="5" t="s">
        <v>72</v>
      </c>
      <c r="E45" s="6" t="s">
        <v>76</v>
      </c>
      <c r="F45" s="5" t="str">
        <f>VLOOKUP(E45,[1]Sayfa1!$A$1:$B$302,2,FALSE)</f>
        <v>82,26</v>
      </c>
      <c r="G45" s="5">
        <f t="shared" si="6"/>
        <v>41.13</v>
      </c>
      <c r="H45" s="5">
        <v>92</v>
      </c>
      <c r="I45" s="5">
        <f t="shared" si="7"/>
        <v>46</v>
      </c>
      <c r="J45" s="5"/>
      <c r="K45" s="7"/>
      <c r="L45" s="10">
        <f t="shared" si="8"/>
        <v>87.13</v>
      </c>
      <c r="M45" s="9" t="s">
        <v>919</v>
      </c>
    </row>
    <row r="46" spans="1:13" x14ac:dyDescent="0.2">
      <c r="A46" s="6" t="s">
        <v>154</v>
      </c>
      <c r="B46" s="5" t="s">
        <v>6</v>
      </c>
      <c r="C46" s="5" t="s">
        <v>10</v>
      </c>
      <c r="D46" s="5" t="s">
        <v>155</v>
      </c>
      <c r="E46" s="6" t="s">
        <v>185</v>
      </c>
      <c r="F46" s="5" t="str">
        <f>VLOOKUP(E46,[1]Sayfa1!$A$1:$B$302,2,FALSE)</f>
        <v>77,83</v>
      </c>
      <c r="G46" s="5">
        <f t="shared" si="6"/>
        <v>38.914999999999999</v>
      </c>
      <c r="H46" s="6" t="s">
        <v>37</v>
      </c>
      <c r="I46" s="6">
        <f t="shared" si="7"/>
        <v>48</v>
      </c>
      <c r="J46" s="5"/>
      <c r="K46" s="7"/>
      <c r="L46" s="10">
        <f t="shared" si="8"/>
        <v>86.914999999999992</v>
      </c>
      <c r="M46" s="9" t="s">
        <v>919</v>
      </c>
    </row>
    <row r="47" spans="1:13" x14ac:dyDescent="0.2">
      <c r="A47" s="6" t="s">
        <v>332</v>
      </c>
      <c r="B47" s="5" t="s">
        <v>6</v>
      </c>
      <c r="C47" s="5" t="s">
        <v>10</v>
      </c>
      <c r="D47" s="5" t="s">
        <v>72</v>
      </c>
      <c r="E47" s="5" t="s">
        <v>333</v>
      </c>
      <c r="F47" s="5" t="str">
        <f>VLOOKUP(E47,[1]Sayfa1!$A$1:$B$302,2,FALSE)</f>
        <v>75,73</v>
      </c>
      <c r="G47" s="5">
        <f t="shared" si="6"/>
        <v>37.865000000000002</v>
      </c>
      <c r="H47" s="5">
        <v>96</v>
      </c>
      <c r="I47" s="5">
        <f t="shared" si="7"/>
        <v>48</v>
      </c>
      <c r="J47" s="5"/>
      <c r="K47" s="7"/>
      <c r="L47" s="10">
        <f t="shared" si="8"/>
        <v>85.865000000000009</v>
      </c>
      <c r="M47" s="9" t="s">
        <v>919</v>
      </c>
    </row>
    <row r="48" spans="1:13" x14ac:dyDescent="0.2">
      <c r="A48" s="6" t="s">
        <v>153</v>
      </c>
      <c r="B48" s="5" t="s">
        <v>6</v>
      </c>
      <c r="C48" s="5" t="s">
        <v>10</v>
      </c>
      <c r="D48" s="5" t="s">
        <v>58</v>
      </c>
      <c r="E48" s="6" t="s">
        <v>125</v>
      </c>
      <c r="F48" s="5" t="str">
        <f>VLOOKUP(E48,[1]Sayfa1!$A$1:$B$302,2,FALSE)</f>
        <v>82,96</v>
      </c>
      <c r="G48" s="5">
        <f t="shared" si="6"/>
        <v>41.48</v>
      </c>
      <c r="H48" s="5">
        <v>88</v>
      </c>
      <c r="I48" s="5">
        <f t="shared" si="7"/>
        <v>44</v>
      </c>
      <c r="J48" s="5"/>
      <c r="K48" s="7"/>
      <c r="L48" s="10">
        <f t="shared" si="8"/>
        <v>85.47999999999999</v>
      </c>
      <c r="M48" s="9" t="s">
        <v>918</v>
      </c>
    </row>
    <row r="49" spans="1:13" x14ac:dyDescent="0.2">
      <c r="A49" s="6" t="s">
        <v>276</v>
      </c>
      <c r="B49" s="5" t="s">
        <v>6</v>
      </c>
      <c r="C49" s="5" t="s">
        <v>10</v>
      </c>
      <c r="D49" s="5" t="s">
        <v>58</v>
      </c>
      <c r="E49" s="5" t="s">
        <v>277</v>
      </c>
      <c r="F49" s="5" t="str">
        <f>VLOOKUP(E49,[1]Sayfa1!$A$1:$B$302,2,FALSE)</f>
        <v>86,46</v>
      </c>
      <c r="G49" s="5">
        <f t="shared" si="6"/>
        <v>43.23</v>
      </c>
      <c r="H49" s="5">
        <v>84</v>
      </c>
      <c r="I49" s="5">
        <f t="shared" si="7"/>
        <v>42</v>
      </c>
      <c r="J49" s="5"/>
      <c r="K49" s="7"/>
      <c r="L49" s="10">
        <f t="shared" si="8"/>
        <v>85.22999999999999</v>
      </c>
      <c r="M49" s="9" t="s">
        <v>919</v>
      </c>
    </row>
    <row r="50" spans="1:13" x14ac:dyDescent="0.2">
      <c r="A50" s="6" t="s">
        <v>192</v>
      </c>
      <c r="B50" s="5" t="s">
        <v>6</v>
      </c>
      <c r="C50" s="5" t="s">
        <v>10</v>
      </c>
      <c r="D50" s="5" t="s">
        <v>72</v>
      </c>
      <c r="E50" s="6" t="s">
        <v>73</v>
      </c>
      <c r="F50" s="5" t="str">
        <f>VLOOKUP(E50,[1]Sayfa1!$A$1:$B$302,2,FALSE)</f>
        <v>78,06</v>
      </c>
      <c r="G50" s="5">
        <f t="shared" si="6"/>
        <v>39.03</v>
      </c>
      <c r="H50" s="5">
        <v>92</v>
      </c>
      <c r="I50" s="5">
        <f t="shared" si="7"/>
        <v>46</v>
      </c>
      <c r="J50" s="5"/>
      <c r="K50" s="7"/>
      <c r="L50" s="10">
        <f t="shared" si="8"/>
        <v>85.03</v>
      </c>
      <c r="M50" s="9" t="s">
        <v>919</v>
      </c>
    </row>
    <row r="51" spans="1:13" x14ac:dyDescent="0.2">
      <c r="A51" s="6" t="s">
        <v>61</v>
      </c>
      <c r="B51" s="5" t="s">
        <v>6</v>
      </c>
      <c r="C51" s="5" t="s">
        <v>10</v>
      </c>
      <c r="D51" s="5" t="s">
        <v>72</v>
      </c>
      <c r="E51" s="6" t="s">
        <v>239</v>
      </c>
      <c r="F51" s="5" t="str">
        <f>VLOOKUP(E51,[1]Sayfa1!$A$1:$B$302,2,FALSE)</f>
        <v>77,36</v>
      </c>
      <c r="G51" s="5">
        <f t="shared" si="6"/>
        <v>38.68</v>
      </c>
      <c r="H51" s="5">
        <v>92</v>
      </c>
      <c r="I51" s="5">
        <f t="shared" si="7"/>
        <v>46</v>
      </c>
      <c r="J51" s="5"/>
      <c r="K51" s="7"/>
      <c r="L51" s="10">
        <f t="shared" si="8"/>
        <v>84.68</v>
      </c>
      <c r="M51" s="9" t="s">
        <v>919</v>
      </c>
    </row>
    <row r="52" spans="1:13" x14ac:dyDescent="0.2">
      <c r="A52" s="6" t="s">
        <v>227</v>
      </c>
      <c r="B52" s="5" t="s">
        <v>6</v>
      </c>
      <c r="C52" s="5" t="s">
        <v>10</v>
      </c>
      <c r="D52" s="5" t="s">
        <v>228</v>
      </c>
      <c r="E52" s="6" t="s">
        <v>457</v>
      </c>
      <c r="F52" s="5" t="str">
        <f>VLOOKUP(E52,[1]Sayfa1!$A$1:$B$302,2,FALSE)</f>
        <v>84,83</v>
      </c>
      <c r="G52" s="5">
        <f t="shared" si="6"/>
        <v>42.414999999999999</v>
      </c>
      <c r="H52" s="5">
        <v>84</v>
      </c>
      <c r="I52" s="5">
        <f t="shared" si="7"/>
        <v>42</v>
      </c>
      <c r="J52" s="5"/>
      <c r="K52" s="7"/>
      <c r="L52" s="10">
        <f t="shared" si="8"/>
        <v>84.414999999999992</v>
      </c>
      <c r="M52" s="9" t="s">
        <v>918</v>
      </c>
    </row>
    <row r="53" spans="1:13" x14ac:dyDescent="0.2">
      <c r="A53" s="6" t="s">
        <v>29</v>
      </c>
      <c r="B53" s="5" t="s">
        <v>6</v>
      </c>
      <c r="C53" s="5" t="s">
        <v>10</v>
      </c>
      <c r="D53" s="5" t="s">
        <v>11</v>
      </c>
      <c r="E53" s="5" t="s">
        <v>23</v>
      </c>
      <c r="F53" s="5" t="str">
        <f>VLOOKUP(E53,[1]Sayfa1!$A$1:$B$302,2,FALSE)</f>
        <v>84,13</v>
      </c>
      <c r="G53" s="5">
        <f t="shared" si="6"/>
        <v>42.064999999999998</v>
      </c>
      <c r="H53" s="5">
        <v>72</v>
      </c>
      <c r="I53" s="5">
        <f t="shared" si="7"/>
        <v>36</v>
      </c>
      <c r="J53" s="5"/>
      <c r="K53" s="7"/>
      <c r="L53" s="10">
        <f t="shared" si="8"/>
        <v>78.064999999999998</v>
      </c>
      <c r="M53" s="9" t="s">
        <v>919</v>
      </c>
    </row>
    <row r="54" spans="1:13" x14ac:dyDescent="0.2">
      <c r="A54" s="6" t="s">
        <v>258</v>
      </c>
      <c r="B54" s="5" t="s">
        <v>6</v>
      </c>
      <c r="C54" s="5" t="s">
        <v>10</v>
      </c>
      <c r="D54" s="5" t="s">
        <v>58</v>
      </c>
      <c r="E54" s="5" t="s">
        <v>259</v>
      </c>
      <c r="F54" s="5" t="str">
        <f>VLOOKUP(E54,[1]Sayfa1!$A$1:$B$302,2,FALSE)</f>
        <v>84,36</v>
      </c>
      <c r="G54" s="5">
        <f t="shared" si="6"/>
        <v>42.18</v>
      </c>
      <c r="H54" s="5">
        <v>68</v>
      </c>
      <c r="I54" s="5">
        <f t="shared" si="7"/>
        <v>34</v>
      </c>
      <c r="J54" s="5"/>
      <c r="K54" s="7"/>
      <c r="L54" s="10">
        <f t="shared" si="8"/>
        <v>76.180000000000007</v>
      </c>
      <c r="M54" s="9" t="s">
        <v>919</v>
      </c>
    </row>
    <row r="55" spans="1:13" x14ac:dyDescent="0.2">
      <c r="A55" s="6" t="s">
        <v>170</v>
      </c>
      <c r="B55" s="5" t="s">
        <v>6</v>
      </c>
      <c r="C55" s="5" t="s">
        <v>10</v>
      </c>
      <c r="D55" s="5" t="s">
        <v>72</v>
      </c>
      <c r="E55" s="5" t="s">
        <v>171</v>
      </c>
      <c r="F55" s="5" t="str">
        <f>VLOOKUP(E55,[1]Sayfa1!$A$1:$B$302,2,FALSE)</f>
        <v>73,16</v>
      </c>
      <c r="G55" s="5">
        <f t="shared" si="6"/>
        <v>36.58</v>
      </c>
      <c r="H55" s="5">
        <v>72</v>
      </c>
      <c r="I55" s="5">
        <f t="shared" si="7"/>
        <v>36</v>
      </c>
      <c r="J55" s="5"/>
      <c r="K55" s="7"/>
      <c r="L55" s="10">
        <f t="shared" si="8"/>
        <v>72.58</v>
      </c>
      <c r="M55" s="9" t="s">
        <v>919</v>
      </c>
    </row>
    <row r="56" spans="1:13" x14ac:dyDescent="0.2">
      <c r="A56" s="6" t="s">
        <v>165</v>
      </c>
      <c r="B56" s="5" t="s">
        <v>6</v>
      </c>
      <c r="C56" s="5" t="s">
        <v>10</v>
      </c>
      <c r="D56" s="5" t="s">
        <v>931</v>
      </c>
      <c r="E56" s="5" t="s">
        <v>166</v>
      </c>
      <c r="F56" s="5" t="str">
        <f>VLOOKUP(E56,[1]Sayfa1!$A$1:$B$302,2,FALSE)</f>
        <v>68,96</v>
      </c>
      <c r="G56" s="5">
        <f t="shared" si="6"/>
        <v>34.479999999999997</v>
      </c>
      <c r="H56" s="5">
        <v>72</v>
      </c>
      <c r="I56" s="5">
        <f t="shared" si="7"/>
        <v>36</v>
      </c>
      <c r="J56" s="5"/>
      <c r="K56" s="7"/>
      <c r="L56" s="10">
        <f t="shared" si="8"/>
        <v>70.47999999999999</v>
      </c>
      <c r="M56" s="9" t="s">
        <v>918</v>
      </c>
    </row>
    <row r="57" spans="1:13" x14ac:dyDescent="0.2">
      <c r="A57" s="6" t="s">
        <v>274</v>
      </c>
      <c r="B57" s="5" t="s">
        <v>6</v>
      </c>
      <c r="C57" s="5" t="s">
        <v>10</v>
      </c>
      <c r="D57" s="5" t="s">
        <v>58</v>
      </c>
      <c r="E57" s="5" t="s">
        <v>275</v>
      </c>
      <c r="F57" s="5" t="str">
        <f>VLOOKUP(E57,[1]Sayfa1!$A$1:$B$302,2,FALSE)</f>
        <v>82,03</v>
      </c>
      <c r="G57" s="5">
        <f t="shared" si="6"/>
        <v>41.015000000000001</v>
      </c>
      <c r="H57" s="5">
        <v>48</v>
      </c>
      <c r="I57" s="5">
        <f t="shared" si="7"/>
        <v>24</v>
      </c>
      <c r="J57" s="5"/>
      <c r="K57" s="7" t="s">
        <v>899</v>
      </c>
      <c r="L57" s="10">
        <v>0</v>
      </c>
      <c r="M57" s="9" t="s">
        <v>920</v>
      </c>
    </row>
    <row r="58" spans="1:13" x14ac:dyDescent="0.2">
      <c r="A58" s="6" t="s">
        <v>28</v>
      </c>
      <c r="B58" s="5" t="s">
        <v>6</v>
      </c>
      <c r="C58" s="5" t="s">
        <v>10</v>
      </c>
      <c r="D58" s="5" t="s">
        <v>58</v>
      </c>
      <c r="E58" s="6" t="s">
        <v>489</v>
      </c>
      <c r="F58" s="5" t="str">
        <f>VLOOKUP(E58,[1]Sayfa1!$A$1:$B$302,2,FALSE)</f>
        <v>79,46</v>
      </c>
      <c r="G58" s="5">
        <f t="shared" si="6"/>
        <v>39.729999999999997</v>
      </c>
      <c r="H58" s="5">
        <v>48</v>
      </c>
      <c r="I58" s="5">
        <f t="shared" si="7"/>
        <v>24</v>
      </c>
      <c r="J58" s="5"/>
      <c r="K58" s="7" t="s">
        <v>899</v>
      </c>
      <c r="L58" s="10">
        <v>0</v>
      </c>
      <c r="M58" s="9" t="s">
        <v>920</v>
      </c>
    </row>
    <row r="59" spans="1:13" x14ac:dyDescent="0.2">
      <c r="A59" s="6" t="s">
        <v>9</v>
      </c>
      <c r="B59" s="5" t="s">
        <v>6</v>
      </c>
      <c r="C59" s="5" t="s">
        <v>10</v>
      </c>
      <c r="D59" s="5" t="s">
        <v>11</v>
      </c>
      <c r="E59" s="6" t="s">
        <v>487</v>
      </c>
      <c r="F59" s="5" t="str">
        <f>VLOOKUP(E59,[1]Sayfa1!$A$1:$B$302,2,FALSE)</f>
        <v>79,7</v>
      </c>
      <c r="G59" s="5">
        <f t="shared" si="6"/>
        <v>39.85</v>
      </c>
      <c r="H59" s="5">
        <v>44</v>
      </c>
      <c r="I59" s="5">
        <f t="shared" si="7"/>
        <v>22</v>
      </c>
      <c r="J59" s="5"/>
      <c r="K59" s="7" t="s">
        <v>899</v>
      </c>
      <c r="L59" s="10">
        <v>0</v>
      </c>
      <c r="M59" s="9" t="s">
        <v>920</v>
      </c>
    </row>
    <row r="60" spans="1:13" x14ac:dyDescent="0.2">
      <c r="A60" s="6" t="s">
        <v>91</v>
      </c>
      <c r="B60" s="5" t="s">
        <v>6</v>
      </c>
      <c r="C60" s="5" t="s">
        <v>10</v>
      </c>
      <c r="D60" s="5" t="s">
        <v>72</v>
      </c>
      <c r="E60" s="6" t="s">
        <v>226</v>
      </c>
      <c r="F60" s="5" t="str">
        <f>VLOOKUP(E60,[1]Sayfa1!$A$1:$B$302,2,FALSE)</f>
        <v>89,96</v>
      </c>
      <c r="G60" s="5">
        <f t="shared" si="6"/>
        <v>44.98</v>
      </c>
      <c r="H60" s="5">
        <v>0</v>
      </c>
      <c r="I60" s="5">
        <f t="shared" si="7"/>
        <v>0</v>
      </c>
      <c r="J60" s="5"/>
      <c r="K60" s="7" t="s">
        <v>898</v>
      </c>
      <c r="L60" s="10">
        <v>0</v>
      </c>
      <c r="M60" s="9" t="s">
        <v>920</v>
      </c>
    </row>
    <row r="61" spans="1:13" x14ac:dyDescent="0.2">
      <c r="A61" s="6" t="s">
        <v>272</v>
      </c>
      <c r="B61" s="5" t="s">
        <v>6</v>
      </c>
      <c r="C61" s="5" t="s">
        <v>10</v>
      </c>
      <c r="D61" s="5" t="s">
        <v>58</v>
      </c>
      <c r="E61" s="5" t="s">
        <v>273</v>
      </c>
      <c r="F61" s="5" t="str">
        <f>VLOOKUP(E61,[1]Sayfa1!$A$1:$B$302,2,FALSE)</f>
        <v>79,93</v>
      </c>
      <c r="G61" s="5">
        <f t="shared" si="6"/>
        <v>39.965000000000003</v>
      </c>
      <c r="H61" s="5">
        <v>0</v>
      </c>
      <c r="I61" s="5">
        <f t="shared" si="7"/>
        <v>0</v>
      </c>
      <c r="J61" s="5"/>
      <c r="K61" s="7" t="s">
        <v>898</v>
      </c>
      <c r="L61" s="10">
        <v>0</v>
      </c>
      <c r="M61" s="9" t="s">
        <v>920</v>
      </c>
    </row>
    <row r="62" spans="1:13" x14ac:dyDescent="0.2">
      <c r="A62" s="6" t="s">
        <v>71</v>
      </c>
      <c r="B62" s="5" t="s">
        <v>6</v>
      </c>
      <c r="C62" s="5" t="s">
        <v>10</v>
      </c>
      <c r="D62" s="5" t="s">
        <v>72</v>
      </c>
      <c r="E62" s="5" t="s">
        <v>73</v>
      </c>
      <c r="F62" s="5" t="str">
        <f>VLOOKUP(E62,[1]Sayfa1!$A$1:$B$302,2,FALSE)</f>
        <v>78,06</v>
      </c>
      <c r="G62" s="5">
        <f t="shared" si="6"/>
        <v>39.03</v>
      </c>
      <c r="H62" s="5">
        <v>0</v>
      </c>
      <c r="I62" s="5">
        <f t="shared" si="7"/>
        <v>0</v>
      </c>
      <c r="J62" s="5"/>
      <c r="K62" s="7" t="s">
        <v>898</v>
      </c>
      <c r="L62" s="10">
        <v>0</v>
      </c>
      <c r="M62" s="9" t="s">
        <v>920</v>
      </c>
    </row>
    <row r="63" spans="1:13" x14ac:dyDescent="0.2">
      <c r="A63" s="6" t="s">
        <v>59</v>
      </c>
      <c r="B63" s="5" t="s">
        <v>6</v>
      </c>
      <c r="C63" s="5" t="s">
        <v>10</v>
      </c>
      <c r="D63" s="5" t="s">
        <v>931</v>
      </c>
      <c r="E63" s="5" t="s">
        <v>60</v>
      </c>
      <c r="F63" s="5" t="str">
        <f>VLOOKUP(E63,[1]Sayfa1!$A$1:$B$302,2,FALSE)</f>
        <v>62,43</v>
      </c>
      <c r="G63" s="5">
        <f t="shared" si="6"/>
        <v>31.215</v>
      </c>
      <c r="H63" s="5">
        <v>0</v>
      </c>
      <c r="I63" s="5">
        <f t="shared" si="7"/>
        <v>0</v>
      </c>
      <c r="J63" s="5"/>
      <c r="K63" s="7" t="s">
        <v>898</v>
      </c>
      <c r="L63" s="10">
        <v>0</v>
      </c>
      <c r="M63" s="9" t="s">
        <v>920</v>
      </c>
    </row>
    <row r="65" spans="1:13" ht="48" x14ac:dyDescent="0.2">
      <c r="A65" s="20" t="s">
        <v>0</v>
      </c>
      <c r="B65" s="20" t="s">
        <v>1</v>
      </c>
      <c r="C65" s="20" t="s">
        <v>2</v>
      </c>
      <c r="D65" s="12" t="s">
        <v>3</v>
      </c>
      <c r="E65" s="20" t="s">
        <v>902</v>
      </c>
      <c r="F65" s="12" t="s">
        <v>893</v>
      </c>
      <c r="G65" s="12" t="s">
        <v>892</v>
      </c>
      <c r="H65" s="20" t="s">
        <v>903</v>
      </c>
      <c r="I65" s="20" t="s">
        <v>916</v>
      </c>
      <c r="J65" s="20" t="s">
        <v>915</v>
      </c>
      <c r="K65" s="20" t="s">
        <v>917</v>
      </c>
      <c r="L65" s="20" t="s">
        <v>913</v>
      </c>
      <c r="M65" s="24" t="s">
        <v>914</v>
      </c>
    </row>
    <row r="66" spans="1:13" x14ac:dyDescent="0.2">
      <c r="A66" s="6" t="s">
        <v>317</v>
      </c>
      <c r="B66" s="5" t="s">
        <v>6</v>
      </c>
      <c r="C66" s="5" t="s">
        <v>15</v>
      </c>
      <c r="D66" s="5" t="s">
        <v>50</v>
      </c>
      <c r="E66" s="6" t="s">
        <v>330</v>
      </c>
      <c r="F66" s="5" t="str">
        <f>VLOOKUP(E66,[1]Sayfa1!$A$1:$B$302,2,FALSE)</f>
        <v>98,6</v>
      </c>
      <c r="G66" s="5">
        <f t="shared" ref="G66:G97" si="9">F66/2</f>
        <v>49.3</v>
      </c>
      <c r="H66" s="6" t="s">
        <v>102</v>
      </c>
      <c r="I66" s="6">
        <f t="shared" ref="I66:I97" si="10">H66/2</f>
        <v>50</v>
      </c>
      <c r="J66" s="5"/>
      <c r="K66" s="7"/>
      <c r="L66" s="11">
        <f>G66+I66</f>
        <v>99.3</v>
      </c>
      <c r="M66" s="9" t="s">
        <v>918</v>
      </c>
    </row>
    <row r="67" spans="1:13" x14ac:dyDescent="0.2">
      <c r="A67" s="6" t="s">
        <v>208</v>
      </c>
      <c r="B67" s="5" t="s">
        <v>6</v>
      </c>
      <c r="C67" s="5" t="s">
        <v>15</v>
      </c>
      <c r="D67" s="5" t="s">
        <v>69</v>
      </c>
      <c r="E67" s="5" t="s">
        <v>209</v>
      </c>
      <c r="F67" s="5" t="str">
        <f>VLOOKUP(E67,[1]Sayfa1!$A$1:$B$302,2,FALSE)</f>
        <v>98,13</v>
      </c>
      <c r="G67" s="5">
        <f t="shared" si="9"/>
        <v>49.064999999999998</v>
      </c>
      <c r="H67" s="5">
        <v>100</v>
      </c>
      <c r="I67" s="5">
        <f t="shared" si="10"/>
        <v>50</v>
      </c>
      <c r="J67" s="5"/>
      <c r="K67" s="7"/>
      <c r="L67" s="10">
        <f>G67+I67</f>
        <v>99.064999999999998</v>
      </c>
      <c r="M67" s="9" t="s">
        <v>918</v>
      </c>
    </row>
    <row r="68" spans="1:13" x14ac:dyDescent="0.2">
      <c r="A68" s="6" t="s">
        <v>54</v>
      </c>
      <c r="B68" s="5" t="s">
        <v>6</v>
      </c>
      <c r="C68" s="5" t="s">
        <v>15</v>
      </c>
      <c r="D68" s="5" t="s">
        <v>50</v>
      </c>
      <c r="E68" s="6" t="s">
        <v>470</v>
      </c>
      <c r="F68" s="5" t="str">
        <f>VLOOKUP(E68,[1]Sayfa1!$A$1:$B$302,2,FALSE)</f>
        <v>82,5</v>
      </c>
      <c r="G68" s="5">
        <f t="shared" si="9"/>
        <v>41.25</v>
      </c>
      <c r="H68" s="5">
        <v>92</v>
      </c>
      <c r="I68" s="5">
        <f t="shared" si="10"/>
        <v>46</v>
      </c>
      <c r="J68" s="5" t="s">
        <v>922</v>
      </c>
      <c r="K68" s="7" t="s">
        <v>901</v>
      </c>
      <c r="L68" s="10">
        <f>G68+I68+10</f>
        <v>97.25</v>
      </c>
      <c r="M68" s="9" t="s">
        <v>918</v>
      </c>
    </row>
    <row r="69" spans="1:13" x14ac:dyDescent="0.2">
      <c r="A69" s="6" t="s">
        <v>187</v>
      </c>
      <c r="B69" s="5" t="s">
        <v>6</v>
      </c>
      <c r="C69" s="5" t="s">
        <v>15</v>
      </c>
      <c r="D69" s="5" t="s">
        <v>50</v>
      </c>
      <c r="E69" s="6" t="s">
        <v>32</v>
      </c>
      <c r="F69" s="5" t="str">
        <f>VLOOKUP(E69,[1]Sayfa1!$A$1:$B$302,2,FALSE)</f>
        <v>92,3</v>
      </c>
      <c r="G69" s="5">
        <f t="shared" si="9"/>
        <v>46.15</v>
      </c>
      <c r="H69" s="5">
        <v>100</v>
      </c>
      <c r="I69" s="5">
        <f t="shared" si="10"/>
        <v>50</v>
      </c>
      <c r="J69" s="5"/>
      <c r="K69" s="7"/>
      <c r="L69" s="10">
        <f t="shared" ref="L69:L100" si="11">G69+I69</f>
        <v>96.15</v>
      </c>
      <c r="M69" s="9" t="s">
        <v>919</v>
      </c>
    </row>
    <row r="70" spans="1:13" x14ac:dyDescent="0.2">
      <c r="A70" s="6" t="s">
        <v>180</v>
      </c>
      <c r="B70" s="5" t="s">
        <v>6</v>
      </c>
      <c r="C70" s="5" t="s">
        <v>15</v>
      </c>
      <c r="D70" s="5" t="s">
        <v>124</v>
      </c>
      <c r="E70" s="6" t="s">
        <v>83</v>
      </c>
      <c r="F70" s="5" t="str">
        <f>VLOOKUP(E70,[1]Sayfa1!$A$1:$B$302,2,FALSE)</f>
        <v>91,36</v>
      </c>
      <c r="G70" s="5">
        <f t="shared" si="9"/>
        <v>45.68</v>
      </c>
      <c r="H70" s="5">
        <v>100</v>
      </c>
      <c r="I70" s="5">
        <f t="shared" si="10"/>
        <v>50</v>
      </c>
      <c r="J70" s="5"/>
      <c r="K70" s="7"/>
      <c r="L70" s="10">
        <f t="shared" si="11"/>
        <v>95.68</v>
      </c>
      <c r="M70" s="9" t="s">
        <v>918</v>
      </c>
    </row>
    <row r="71" spans="1:13" x14ac:dyDescent="0.2">
      <c r="A71" s="6" t="s">
        <v>33</v>
      </c>
      <c r="B71" s="5" t="s">
        <v>6</v>
      </c>
      <c r="C71" s="5" t="s">
        <v>15</v>
      </c>
      <c r="D71" s="5" t="s">
        <v>50</v>
      </c>
      <c r="E71" s="6" t="s">
        <v>418</v>
      </c>
      <c r="F71" s="5" t="str">
        <f>VLOOKUP(E71,[1]Sayfa1!$A$1:$B$302,2,FALSE)</f>
        <v>91,13</v>
      </c>
      <c r="G71" s="5">
        <f t="shared" si="9"/>
        <v>45.564999999999998</v>
      </c>
      <c r="H71" s="5">
        <v>100</v>
      </c>
      <c r="I71" s="5">
        <f t="shared" si="10"/>
        <v>50</v>
      </c>
      <c r="J71" s="5"/>
      <c r="K71" s="7"/>
      <c r="L71" s="10">
        <f t="shared" si="11"/>
        <v>95.564999999999998</v>
      </c>
      <c r="M71" s="9" t="s">
        <v>919</v>
      </c>
    </row>
    <row r="72" spans="1:13" x14ac:dyDescent="0.2">
      <c r="A72" s="6" t="s">
        <v>177</v>
      </c>
      <c r="B72" s="5" t="s">
        <v>6</v>
      </c>
      <c r="C72" s="5" t="s">
        <v>15</v>
      </c>
      <c r="D72" s="5" t="s">
        <v>69</v>
      </c>
      <c r="E72" s="6" t="s">
        <v>393</v>
      </c>
      <c r="F72" s="5" t="str">
        <f>VLOOKUP(E72,[1]Sayfa1!$A$1:$B$302,2,FALSE)</f>
        <v>94,63</v>
      </c>
      <c r="G72" s="5">
        <f t="shared" si="9"/>
        <v>47.314999999999998</v>
      </c>
      <c r="H72" s="6" t="s">
        <v>37</v>
      </c>
      <c r="I72" s="6">
        <f t="shared" si="10"/>
        <v>48</v>
      </c>
      <c r="J72" s="5"/>
      <c r="K72" s="7"/>
      <c r="L72" s="10">
        <f t="shared" si="11"/>
        <v>95.314999999999998</v>
      </c>
      <c r="M72" s="9" t="s">
        <v>933</v>
      </c>
    </row>
    <row r="73" spans="1:13" x14ac:dyDescent="0.2">
      <c r="A73" s="6" t="s">
        <v>225</v>
      </c>
      <c r="B73" s="5" t="s">
        <v>6</v>
      </c>
      <c r="C73" s="5" t="s">
        <v>15</v>
      </c>
      <c r="D73" s="5" t="s">
        <v>27</v>
      </c>
      <c r="E73" s="5" t="s">
        <v>226</v>
      </c>
      <c r="F73" s="5" t="str">
        <f>VLOOKUP(E73,[1]Sayfa1!$A$1:$B$302,2,FALSE)</f>
        <v>89,96</v>
      </c>
      <c r="G73" s="5">
        <f t="shared" si="9"/>
        <v>44.98</v>
      </c>
      <c r="H73" s="5">
        <v>100</v>
      </c>
      <c r="I73" s="5">
        <f t="shared" si="10"/>
        <v>50</v>
      </c>
      <c r="J73" s="5"/>
      <c r="K73" s="7"/>
      <c r="L73" s="10">
        <f t="shared" si="11"/>
        <v>94.97999999999999</v>
      </c>
      <c r="M73" s="9" t="s">
        <v>918</v>
      </c>
    </row>
    <row r="74" spans="1:13" x14ac:dyDescent="0.2">
      <c r="A74" s="6" t="s">
        <v>188</v>
      </c>
      <c r="B74" s="5" t="s">
        <v>6</v>
      </c>
      <c r="C74" s="5" t="s">
        <v>15</v>
      </c>
      <c r="D74" s="5" t="s">
        <v>50</v>
      </c>
      <c r="E74" s="6" t="s">
        <v>226</v>
      </c>
      <c r="F74" s="5" t="str">
        <f>VLOOKUP(E74,[1]Sayfa1!$A$1:$B$302,2,FALSE)</f>
        <v>89,96</v>
      </c>
      <c r="G74" s="5">
        <f t="shared" si="9"/>
        <v>44.98</v>
      </c>
      <c r="H74" s="5">
        <v>100</v>
      </c>
      <c r="I74" s="5">
        <f t="shared" si="10"/>
        <v>50</v>
      </c>
      <c r="J74" s="5"/>
      <c r="K74" s="7"/>
      <c r="L74" s="10">
        <f t="shared" si="11"/>
        <v>94.97999999999999</v>
      </c>
      <c r="M74" s="9" t="s">
        <v>933</v>
      </c>
    </row>
    <row r="75" spans="1:13" x14ac:dyDescent="0.2">
      <c r="A75" s="6" t="s">
        <v>246</v>
      </c>
      <c r="B75" s="5" t="s">
        <v>6</v>
      </c>
      <c r="C75" s="5" t="s">
        <v>15</v>
      </c>
      <c r="D75" s="5" t="s">
        <v>27</v>
      </c>
      <c r="E75" s="6" t="s">
        <v>407</v>
      </c>
      <c r="F75" s="5" t="str">
        <f>VLOOKUP(E75,[1]Sayfa1!$A$1:$B$302,2,FALSE)</f>
        <v>93</v>
      </c>
      <c r="G75" s="5">
        <f t="shared" si="9"/>
        <v>46.5</v>
      </c>
      <c r="H75" s="5">
        <v>96</v>
      </c>
      <c r="I75" s="5">
        <f t="shared" si="10"/>
        <v>48</v>
      </c>
      <c r="J75" s="5"/>
      <c r="K75" s="7"/>
      <c r="L75" s="10">
        <f t="shared" si="11"/>
        <v>94.5</v>
      </c>
      <c r="M75" s="9" t="s">
        <v>919</v>
      </c>
    </row>
    <row r="76" spans="1:13" x14ac:dyDescent="0.2">
      <c r="A76" s="6" t="s">
        <v>30</v>
      </c>
      <c r="B76" s="5" t="s">
        <v>6</v>
      </c>
      <c r="C76" s="5" t="s">
        <v>15</v>
      </c>
      <c r="D76" s="5" t="s">
        <v>31</v>
      </c>
      <c r="E76" s="5" t="s">
        <v>32</v>
      </c>
      <c r="F76" s="5" t="str">
        <f>VLOOKUP(E76,[1]Sayfa1!$A$1:$B$302,2,FALSE)</f>
        <v>92,3</v>
      </c>
      <c r="G76" s="5">
        <f t="shared" si="9"/>
        <v>46.15</v>
      </c>
      <c r="H76" s="5">
        <v>96</v>
      </c>
      <c r="I76" s="5">
        <f t="shared" si="10"/>
        <v>48</v>
      </c>
      <c r="J76" s="5"/>
      <c r="K76" s="7"/>
      <c r="L76" s="10">
        <f t="shared" si="11"/>
        <v>94.15</v>
      </c>
      <c r="M76" s="9" t="s">
        <v>919</v>
      </c>
    </row>
    <row r="77" spans="1:13" x14ac:dyDescent="0.2">
      <c r="A77" s="6" t="s">
        <v>230</v>
      </c>
      <c r="B77" s="5" t="s">
        <v>6</v>
      </c>
      <c r="C77" s="5" t="s">
        <v>15</v>
      </c>
      <c r="D77" s="5" t="s">
        <v>50</v>
      </c>
      <c r="E77" s="6" t="s">
        <v>348</v>
      </c>
      <c r="F77" s="5" t="str">
        <f>VLOOKUP(E77,[1]Sayfa1!$A$1:$B$302,2,FALSE)</f>
        <v>87,86</v>
      </c>
      <c r="G77" s="5">
        <f t="shared" si="9"/>
        <v>43.93</v>
      </c>
      <c r="H77" s="5">
        <v>100</v>
      </c>
      <c r="I77" s="5">
        <f t="shared" si="10"/>
        <v>50</v>
      </c>
      <c r="J77" s="5"/>
      <c r="K77" s="7"/>
      <c r="L77" s="10">
        <f t="shared" si="11"/>
        <v>93.93</v>
      </c>
      <c r="M77" s="9" t="s">
        <v>919</v>
      </c>
    </row>
    <row r="78" spans="1:13" x14ac:dyDescent="0.2">
      <c r="A78" s="6" t="s">
        <v>251</v>
      </c>
      <c r="B78" s="5" t="s">
        <v>6</v>
      </c>
      <c r="C78" s="5" t="s">
        <v>15</v>
      </c>
      <c r="D78" s="5" t="s">
        <v>252</v>
      </c>
      <c r="E78" s="6" t="s">
        <v>418</v>
      </c>
      <c r="F78" s="5" t="str">
        <f>VLOOKUP(E78,[1]Sayfa1!$A$1:$B$302,2,FALSE)</f>
        <v>91,13</v>
      </c>
      <c r="G78" s="5">
        <f t="shared" si="9"/>
        <v>45.564999999999998</v>
      </c>
      <c r="H78" s="5">
        <v>96</v>
      </c>
      <c r="I78" s="5">
        <f t="shared" si="10"/>
        <v>48</v>
      </c>
      <c r="J78" s="5"/>
      <c r="K78" s="7"/>
      <c r="L78" s="10">
        <f t="shared" si="11"/>
        <v>93.564999999999998</v>
      </c>
      <c r="M78" s="9" t="s">
        <v>919</v>
      </c>
    </row>
    <row r="79" spans="1:13" x14ac:dyDescent="0.2">
      <c r="A79" s="6" t="s">
        <v>199</v>
      </c>
      <c r="B79" s="5" t="s">
        <v>6</v>
      </c>
      <c r="C79" s="5" t="s">
        <v>15</v>
      </c>
      <c r="D79" s="5" t="s">
        <v>27</v>
      </c>
      <c r="E79" s="5" t="s">
        <v>182</v>
      </c>
      <c r="F79" s="5" t="str">
        <f>VLOOKUP(E79,[1]Sayfa1!$A$1:$B$302,2,FALSE)</f>
        <v>86,7</v>
      </c>
      <c r="G79" s="5">
        <f t="shared" si="9"/>
        <v>43.35</v>
      </c>
      <c r="H79" s="5">
        <v>100</v>
      </c>
      <c r="I79" s="5">
        <f t="shared" si="10"/>
        <v>50</v>
      </c>
      <c r="J79" s="5"/>
      <c r="K79" s="7"/>
      <c r="L79" s="10">
        <f t="shared" si="11"/>
        <v>93.35</v>
      </c>
      <c r="M79" s="9" t="s">
        <v>919</v>
      </c>
    </row>
    <row r="80" spans="1:13" x14ac:dyDescent="0.2">
      <c r="A80" s="6" t="s">
        <v>338</v>
      </c>
      <c r="B80" s="5" t="s">
        <v>6</v>
      </c>
      <c r="C80" s="5" t="s">
        <v>15</v>
      </c>
      <c r="D80" s="5" t="s">
        <v>50</v>
      </c>
      <c r="E80" s="6" t="s">
        <v>401</v>
      </c>
      <c r="F80" s="5" t="str">
        <f>VLOOKUP(E80,[1]Sayfa1!$A$1:$B$302,2,FALSE)</f>
        <v>93,7</v>
      </c>
      <c r="G80" s="5">
        <f t="shared" si="9"/>
        <v>46.85</v>
      </c>
      <c r="H80" s="5">
        <v>92</v>
      </c>
      <c r="I80" s="5">
        <f t="shared" si="10"/>
        <v>46</v>
      </c>
      <c r="J80" s="5"/>
      <c r="K80" s="7"/>
      <c r="L80" s="10">
        <f t="shared" si="11"/>
        <v>92.85</v>
      </c>
      <c r="M80" s="9" t="s">
        <v>919</v>
      </c>
    </row>
    <row r="81" spans="1:13" x14ac:dyDescent="0.2">
      <c r="A81" s="6" t="s">
        <v>247</v>
      </c>
      <c r="B81" s="5" t="s">
        <v>6</v>
      </c>
      <c r="C81" s="5" t="s">
        <v>15</v>
      </c>
      <c r="D81" s="5" t="s">
        <v>27</v>
      </c>
      <c r="E81" s="6" t="s">
        <v>407</v>
      </c>
      <c r="F81" s="5" t="str">
        <f>VLOOKUP(E81,[1]Sayfa1!$A$1:$B$302,2,FALSE)</f>
        <v>93</v>
      </c>
      <c r="G81" s="5">
        <f t="shared" si="9"/>
        <v>46.5</v>
      </c>
      <c r="H81" s="5">
        <v>92</v>
      </c>
      <c r="I81" s="5">
        <f t="shared" si="10"/>
        <v>46</v>
      </c>
      <c r="J81" s="5"/>
      <c r="K81" s="7"/>
      <c r="L81" s="10">
        <f t="shared" si="11"/>
        <v>92.5</v>
      </c>
      <c r="M81" s="9" t="s">
        <v>919</v>
      </c>
    </row>
    <row r="82" spans="1:13" x14ac:dyDescent="0.2">
      <c r="A82" s="6" t="s">
        <v>197</v>
      </c>
      <c r="B82" s="5" t="s">
        <v>6</v>
      </c>
      <c r="C82" s="5" t="s">
        <v>15</v>
      </c>
      <c r="D82" s="5" t="s">
        <v>50</v>
      </c>
      <c r="E82" s="5" t="s">
        <v>198</v>
      </c>
      <c r="F82" s="5" t="str">
        <f>VLOOKUP(E82,[1]Sayfa1!$A$1:$B$302,2,FALSE)</f>
        <v>88,33</v>
      </c>
      <c r="G82" s="5">
        <f t="shared" si="9"/>
        <v>44.164999999999999</v>
      </c>
      <c r="H82" s="5">
        <v>96</v>
      </c>
      <c r="I82" s="5">
        <f t="shared" si="10"/>
        <v>48</v>
      </c>
      <c r="J82" s="5"/>
      <c r="K82" s="7"/>
      <c r="L82" s="10">
        <f t="shared" si="11"/>
        <v>92.164999999999992</v>
      </c>
      <c r="M82" s="9" t="s">
        <v>919</v>
      </c>
    </row>
    <row r="83" spans="1:13" x14ac:dyDescent="0.2">
      <c r="A83" s="6" t="s">
        <v>17</v>
      </c>
      <c r="B83" s="5" t="s">
        <v>6</v>
      </c>
      <c r="C83" s="5" t="s">
        <v>15</v>
      </c>
      <c r="D83" s="5" t="s">
        <v>27</v>
      </c>
      <c r="E83" s="5" t="s">
        <v>18</v>
      </c>
      <c r="F83" s="5" t="str">
        <f>VLOOKUP(E83,[1]Sayfa1!$A$1:$B$302,2,FALSE)</f>
        <v>91,83</v>
      </c>
      <c r="G83" s="5">
        <f t="shared" si="9"/>
        <v>45.914999999999999</v>
      </c>
      <c r="H83" s="5">
        <v>92</v>
      </c>
      <c r="I83" s="5">
        <f t="shared" si="10"/>
        <v>46</v>
      </c>
      <c r="J83" s="5"/>
      <c r="K83" s="7"/>
      <c r="L83" s="10">
        <f t="shared" si="11"/>
        <v>91.914999999999992</v>
      </c>
      <c r="M83" s="9" t="s">
        <v>919</v>
      </c>
    </row>
    <row r="84" spans="1:13" x14ac:dyDescent="0.2">
      <c r="A84" s="6" t="s">
        <v>349</v>
      </c>
      <c r="B84" s="5" t="s">
        <v>6</v>
      </c>
      <c r="C84" s="5" t="s">
        <v>15</v>
      </c>
      <c r="D84" s="5" t="s">
        <v>252</v>
      </c>
      <c r="E84" s="5" t="s">
        <v>175</v>
      </c>
      <c r="F84" s="5" t="str">
        <f>VLOOKUP(E84,[1]Sayfa1!$A$1:$B$302,2,FALSE)</f>
        <v>90,9</v>
      </c>
      <c r="G84" s="5">
        <f t="shared" si="9"/>
        <v>45.45</v>
      </c>
      <c r="H84" s="5">
        <v>92</v>
      </c>
      <c r="I84" s="5">
        <f t="shared" si="10"/>
        <v>46</v>
      </c>
      <c r="J84" s="5"/>
      <c r="K84" s="7"/>
      <c r="L84" s="10">
        <f t="shared" si="11"/>
        <v>91.45</v>
      </c>
      <c r="M84" s="9" t="s">
        <v>919</v>
      </c>
    </row>
    <row r="85" spans="1:13" x14ac:dyDescent="0.2">
      <c r="A85" s="6" t="s">
        <v>229</v>
      </c>
      <c r="B85" s="5" t="s">
        <v>6</v>
      </c>
      <c r="C85" s="5" t="s">
        <v>15</v>
      </c>
      <c r="D85" s="5" t="s">
        <v>252</v>
      </c>
      <c r="E85" s="5" t="s">
        <v>146</v>
      </c>
      <c r="F85" s="5" t="str">
        <f>VLOOKUP(E85,[1]Sayfa1!$A$1:$B$302,2,FALSE)</f>
        <v>81,56</v>
      </c>
      <c r="G85" s="5">
        <f t="shared" si="9"/>
        <v>40.78</v>
      </c>
      <c r="H85" s="5">
        <v>100</v>
      </c>
      <c r="I85" s="5">
        <f t="shared" si="10"/>
        <v>50</v>
      </c>
      <c r="J85" s="5"/>
      <c r="K85" s="7"/>
      <c r="L85" s="10">
        <f t="shared" si="11"/>
        <v>90.78</v>
      </c>
      <c r="M85" s="9" t="s">
        <v>933</v>
      </c>
    </row>
    <row r="86" spans="1:13" x14ac:dyDescent="0.2">
      <c r="A86" s="6" t="s">
        <v>167</v>
      </c>
      <c r="B86" s="5" t="s">
        <v>6</v>
      </c>
      <c r="C86" s="5" t="s">
        <v>15</v>
      </c>
      <c r="D86" s="5" t="s">
        <v>27</v>
      </c>
      <c r="E86" s="5" t="s">
        <v>168</v>
      </c>
      <c r="F86" s="5" t="str">
        <f>VLOOKUP(E86,[1]Sayfa1!$A$1:$B$302,2,FALSE)</f>
        <v>85,3</v>
      </c>
      <c r="G86" s="5">
        <f t="shared" si="9"/>
        <v>42.65</v>
      </c>
      <c r="H86" s="5">
        <v>96</v>
      </c>
      <c r="I86" s="5">
        <f t="shared" si="10"/>
        <v>48</v>
      </c>
      <c r="J86" s="5"/>
      <c r="K86" s="7"/>
      <c r="L86" s="10">
        <f t="shared" si="11"/>
        <v>90.65</v>
      </c>
      <c r="M86" s="9" t="s">
        <v>919</v>
      </c>
    </row>
    <row r="87" spans="1:13" x14ac:dyDescent="0.2">
      <c r="A87" s="6" t="s">
        <v>115</v>
      </c>
      <c r="B87" s="5" t="s">
        <v>6</v>
      </c>
      <c r="C87" s="5" t="s">
        <v>15</v>
      </c>
      <c r="D87" s="5" t="s">
        <v>252</v>
      </c>
      <c r="E87" s="6" t="s">
        <v>455</v>
      </c>
      <c r="F87" s="5" t="str">
        <f>VLOOKUP(E87,[1]Sayfa1!$A$1:$B$302,2,FALSE)</f>
        <v>85,06</v>
      </c>
      <c r="G87" s="5">
        <f t="shared" si="9"/>
        <v>42.53</v>
      </c>
      <c r="H87" s="5">
        <v>96</v>
      </c>
      <c r="I87" s="5">
        <f t="shared" si="10"/>
        <v>48</v>
      </c>
      <c r="J87" s="5"/>
      <c r="K87" s="7"/>
      <c r="L87" s="10">
        <f t="shared" si="11"/>
        <v>90.53</v>
      </c>
      <c r="M87" s="9" t="s">
        <v>919</v>
      </c>
    </row>
    <row r="88" spans="1:13" x14ac:dyDescent="0.2">
      <c r="A88" s="6" t="s">
        <v>242</v>
      </c>
      <c r="B88" s="5" t="s">
        <v>6</v>
      </c>
      <c r="C88" s="5" t="s">
        <v>15</v>
      </c>
      <c r="D88" s="5" t="s">
        <v>50</v>
      </c>
      <c r="E88" s="5" t="s">
        <v>18</v>
      </c>
      <c r="F88" s="5" t="str">
        <f>VLOOKUP(E88,[1]Sayfa1!$A$1:$B$302,2,FALSE)</f>
        <v>91,83</v>
      </c>
      <c r="G88" s="5">
        <f t="shared" si="9"/>
        <v>45.914999999999999</v>
      </c>
      <c r="H88" s="5">
        <v>88</v>
      </c>
      <c r="I88" s="5">
        <f t="shared" si="10"/>
        <v>44</v>
      </c>
      <c r="J88" s="5"/>
      <c r="K88" s="7"/>
      <c r="L88" s="10">
        <f t="shared" si="11"/>
        <v>89.914999999999992</v>
      </c>
      <c r="M88" s="9" t="s">
        <v>919</v>
      </c>
    </row>
    <row r="89" spans="1:13" x14ac:dyDescent="0.2">
      <c r="A89" s="6" t="s">
        <v>344</v>
      </c>
      <c r="B89" s="5" t="s">
        <v>6</v>
      </c>
      <c r="C89" s="5" t="s">
        <v>15</v>
      </c>
      <c r="D89" s="5" t="s">
        <v>252</v>
      </c>
      <c r="E89" s="5" t="s">
        <v>133</v>
      </c>
      <c r="F89" s="5" t="str">
        <f>VLOOKUP(E89,[1]Sayfa1!$A$1:$B$302,2,FALSE)</f>
        <v>83,66</v>
      </c>
      <c r="G89" s="5">
        <f t="shared" si="9"/>
        <v>41.83</v>
      </c>
      <c r="H89" s="5">
        <v>96</v>
      </c>
      <c r="I89" s="5">
        <f t="shared" si="10"/>
        <v>48</v>
      </c>
      <c r="J89" s="5"/>
      <c r="K89" s="7"/>
      <c r="L89" s="10">
        <f t="shared" si="11"/>
        <v>89.83</v>
      </c>
      <c r="M89" s="9" t="s">
        <v>919</v>
      </c>
    </row>
    <row r="90" spans="1:13" x14ac:dyDescent="0.2">
      <c r="A90" s="6" t="s">
        <v>282</v>
      </c>
      <c r="B90" s="5" t="s">
        <v>6</v>
      </c>
      <c r="C90" s="5" t="s">
        <v>15</v>
      </c>
      <c r="D90" s="5" t="s">
        <v>27</v>
      </c>
      <c r="E90" s="5" t="s">
        <v>83</v>
      </c>
      <c r="F90" s="5" t="str">
        <f>VLOOKUP(E90,[1]Sayfa1!$A$1:$B$302,2,FALSE)</f>
        <v>91,36</v>
      </c>
      <c r="G90" s="5">
        <f t="shared" si="9"/>
        <v>45.68</v>
      </c>
      <c r="H90" s="6" t="s">
        <v>234</v>
      </c>
      <c r="I90" s="6">
        <f t="shared" si="10"/>
        <v>44</v>
      </c>
      <c r="J90" s="5"/>
      <c r="K90" s="7"/>
      <c r="L90" s="10">
        <f t="shared" si="11"/>
        <v>89.68</v>
      </c>
      <c r="M90" s="9" t="s">
        <v>919</v>
      </c>
    </row>
    <row r="91" spans="1:13" x14ac:dyDescent="0.2">
      <c r="A91" s="6" t="s">
        <v>241</v>
      </c>
      <c r="B91" s="5" t="s">
        <v>6</v>
      </c>
      <c r="C91" s="5" t="s">
        <v>15</v>
      </c>
      <c r="D91" s="5" t="s">
        <v>50</v>
      </c>
      <c r="E91" s="6" t="s">
        <v>164</v>
      </c>
      <c r="F91" s="5" t="str">
        <f>VLOOKUP(E91,[1]Sayfa1!$A$1:$B$302,2,FALSE)</f>
        <v>89,5</v>
      </c>
      <c r="G91" s="5">
        <f t="shared" si="9"/>
        <v>44.75</v>
      </c>
      <c r="H91" s="5">
        <v>88</v>
      </c>
      <c r="I91" s="5">
        <f t="shared" si="10"/>
        <v>44</v>
      </c>
      <c r="J91" s="5"/>
      <c r="K91" s="7"/>
      <c r="L91" s="10">
        <f t="shared" si="11"/>
        <v>88.75</v>
      </c>
      <c r="M91" s="9" t="s">
        <v>919</v>
      </c>
    </row>
    <row r="92" spans="1:13" x14ac:dyDescent="0.2">
      <c r="A92" s="6" t="s">
        <v>183</v>
      </c>
      <c r="B92" s="5" t="s">
        <v>6</v>
      </c>
      <c r="C92" s="5" t="s">
        <v>15</v>
      </c>
      <c r="D92" s="5" t="s">
        <v>184</v>
      </c>
      <c r="E92" s="6" t="s">
        <v>507</v>
      </c>
      <c r="F92" s="5" t="str">
        <f>VLOOKUP(E92,[1]Sayfa1!$A$1:$B$302,2,FALSE)</f>
        <v>76,66</v>
      </c>
      <c r="G92" s="5">
        <f t="shared" si="9"/>
        <v>38.33</v>
      </c>
      <c r="H92" s="5">
        <v>100</v>
      </c>
      <c r="I92" s="5">
        <f t="shared" si="10"/>
        <v>50</v>
      </c>
      <c r="J92" s="5"/>
      <c r="K92" s="7"/>
      <c r="L92" s="10">
        <f t="shared" si="11"/>
        <v>88.33</v>
      </c>
      <c r="M92" s="9" t="s">
        <v>919</v>
      </c>
    </row>
    <row r="93" spans="1:13" x14ac:dyDescent="0.2">
      <c r="A93" s="6" t="s">
        <v>122</v>
      </c>
      <c r="B93" s="5" t="s">
        <v>6</v>
      </c>
      <c r="C93" s="5" t="s">
        <v>15</v>
      </c>
      <c r="D93" s="5" t="s">
        <v>224</v>
      </c>
      <c r="E93" s="6" t="s">
        <v>480</v>
      </c>
      <c r="F93" s="5" t="str">
        <f>VLOOKUP(E93,[1]Sayfa1!$A$1:$B$302,2,FALSE)</f>
        <v>80,63</v>
      </c>
      <c r="G93" s="5">
        <f t="shared" si="9"/>
        <v>40.314999999999998</v>
      </c>
      <c r="H93" s="5">
        <v>96</v>
      </c>
      <c r="I93" s="5">
        <f t="shared" si="10"/>
        <v>48</v>
      </c>
      <c r="J93" s="5"/>
      <c r="K93" s="7"/>
      <c r="L93" s="10">
        <f t="shared" si="11"/>
        <v>88.314999999999998</v>
      </c>
      <c r="M93" s="9" t="s">
        <v>933</v>
      </c>
    </row>
    <row r="94" spans="1:13" x14ac:dyDescent="0.2">
      <c r="A94" s="6" t="s">
        <v>36</v>
      </c>
      <c r="B94" s="5" t="s">
        <v>6</v>
      </c>
      <c r="C94" s="5" t="s">
        <v>15</v>
      </c>
      <c r="D94" s="5" t="s">
        <v>224</v>
      </c>
      <c r="E94" s="6" t="s">
        <v>482</v>
      </c>
      <c r="F94" s="5" t="str">
        <f>VLOOKUP(E94,[1]Sayfa1!$A$1:$B$302,2,FALSE)</f>
        <v>80,4</v>
      </c>
      <c r="G94" s="5">
        <f t="shared" si="9"/>
        <v>40.200000000000003</v>
      </c>
      <c r="H94" s="6" t="s">
        <v>37</v>
      </c>
      <c r="I94" s="6">
        <f t="shared" si="10"/>
        <v>48</v>
      </c>
      <c r="J94" s="5"/>
      <c r="K94" s="7"/>
      <c r="L94" s="10">
        <f t="shared" si="11"/>
        <v>88.2</v>
      </c>
      <c r="M94" s="9" t="s">
        <v>919</v>
      </c>
    </row>
    <row r="95" spans="1:13" x14ac:dyDescent="0.2">
      <c r="A95" s="6" t="s">
        <v>346</v>
      </c>
      <c r="B95" s="5" t="s">
        <v>6</v>
      </c>
      <c r="C95" s="5" t="s">
        <v>15</v>
      </c>
      <c r="D95" s="5" t="s">
        <v>252</v>
      </c>
      <c r="E95" s="6" t="s">
        <v>413</v>
      </c>
      <c r="F95" s="5" t="str">
        <f>VLOOKUP(E95,[1]Sayfa1!$A$1:$B$302,2,FALSE)</f>
        <v>92,06</v>
      </c>
      <c r="G95" s="5">
        <f t="shared" si="9"/>
        <v>46.03</v>
      </c>
      <c r="H95" s="5">
        <v>84</v>
      </c>
      <c r="I95" s="5">
        <f t="shared" si="10"/>
        <v>42</v>
      </c>
      <c r="J95" s="5"/>
      <c r="K95" s="7"/>
      <c r="L95" s="10">
        <f t="shared" si="11"/>
        <v>88.03</v>
      </c>
      <c r="M95" s="9" t="s">
        <v>919</v>
      </c>
    </row>
    <row r="96" spans="1:13" x14ac:dyDescent="0.2">
      <c r="A96" s="6" t="s">
        <v>321</v>
      </c>
      <c r="B96" s="5" t="s">
        <v>6</v>
      </c>
      <c r="C96" s="5" t="s">
        <v>15</v>
      </c>
      <c r="D96" s="5" t="s">
        <v>27</v>
      </c>
      <c r="E96" s="5" t="s">
        <v>322</v>
      </c>
      <c r="F96" s="5" t="str">
        <f>VLOOKUP(E96,[1]Sayfa1!$A$1:$B$302,2,FALSE)</f>
        <v>96,03</v>
      </c>
      <c r="G96" s="5">
        <f t="shared" si="9"/>
        <v>48.015000000000001</v>
      </c>
      <c r="H96" s="5">
        <v>80</v>
      </c>
      <c r="I96" s="5">
        <f t="shared" si="10"/>
        <v>40</v>
      </c>
      <c r="J96" s="5"/>
      <c r="K96" s="7"/>
      <c r="L96" s="10">
        <f t="shared" si="11"/>
        <v>88.015000000000001</v>
      </c>
      <c r="M96" s="9" t="s">
        <v>919</v>
      </c>
    </row>
    <row r="97" spans="1:13" x14ac:dyDescent="0.2">
      <c r="A97" s="6" t="s">
        <v>271</v>
      </c>
      <c r="B97" s="5" t="s">
        <v>6</v>
      </c>
      <c r="C97" s="5" t="s">
        <v>15</v>
      </c>
      <c r="D97" s="5" t="s">
        <v>224</v>
      </c>
      <c r="E97" s="6" t="s">
        <v>489</v>
      </c>
      <c r="F97" s="5" t="str">
        <f>VLOOKUP(E97,[1]Sayfa1!$A$1:$B$302,2,FALSE)</f>
        <v>79,46</v>
      </c>
      <c r="G97" s="5">
        <f t="shared" si="9"/>
        <v>39.729999999999997</v>
      </c>
      <c r="H97" s="5">
        <v>96</v>
      </c>
      <c r="I97" s="5">
        <f t="shared" si="10"/>
        <v>48</v>
      </c>
      <c r="J97" s="5"/>
      <c r="K97" s="7"/>
      <c r="L97" s="10">
        <f t="shared" si="11"/>
        <v>87.72999999999999</v>
      </c>
      <c r="M97" s="9" t="s">
        <v>919</v>
      </c>
    </row>
    <row r="98" spans="1:13" x14ac:dyDescent="0.2">
      <c r="A98" s="6" t="s">
        <v>24</v>
      </c>
      <c r="B98" s="5" t="s">
        <v>6</v>
      </c>
      <c r="C98" s="5" t="s">
        <v>15</v>
      </c>
      <c r="D98" s="5" t="s">
        <v>224</v>
      </c>
      <c r="E98" s="5" t="s">
        <v>25</v>
      </c>
      <c r="F98" s="5" t="str">
        <f>VLOOKUP(E98,[1]Sayfa1!$A$1:$B$302,2,FALSE)</f>
        <v>79,23</v>
      </c>
      <c r="G98" s="5">
        <f t="shared" ref="G98:G129" si="12">F98/2</f>
        <v>39.615000000000002</v>
      </c>
      <c r="H98" s="5">
        <v>96</v>
      </c>
      <c r="I98" s="5">
        <f t="shared" ref="I98:I129" si="13">H98/2</f>
        <v>48</v>
      </c>
      <c r="J98" s="5"/>
      <c r="K98" s="7"/>
      <c r="L98" s="10">
        <f t="shared" si="11"/>
        <v>87.615000000000009</v>
      </c>
      <c r="M98" s="9" t="s">
        <v>933</v>
      </c>
    </row>
    <row r="99" spans="1:13" x14ac:dyDescent="0.2">
      <c r="A99" s="6" t="s">
        <v>220</v>
      </c>
      <c r="B99" s="5" t="s">
        <v>6</v>
      </c>
      <c r="C99" s="5" t="s">
        <v>15</v>
      </c>
      <c r="D99" s="5" t="s">
        <v>124</v>
      </c>
      <c r="E99" s="6" t="s">
        <v>108</v>
      </c>
      <c r="F99" s="5" t="str">
        <f>VLOOKUP(E99,[1]Sayfa1!$A$1:$B$302,2,FALSE)</f>
        <v>78,53</v>
      </c>
      <c r="G99" s="5">
        <f t="shared" si="12"/>
        <v>39.265000000000001</v>
      </c>
      <c r="H99" s="5">
        <v>96</v>
      </c>
      <c r="I99" s="5">
        <f t="shared" si="13"/>
        <v>48</v>
      </c>
      <c r="J99" s="5"/>
      <c r="K99" s="7"/>
      <c r="L99" s="10">
        <f t="shared" si="11"/>
        <v>87.265000000000001</v>
      </c>
      <c r="M99" s="9" t="s">
        <v>919</v>
      </c>
    </row>
    <row r="100" spans="1:13" x14ac:dyDescent="0.2">
      <c r="A100" s="6" t="s">
        <v>204</v>
      </c>
      <c r="B100" s="5" t="s">
        <v>6</v>
      </c>
      <c r="C100" s="5" t="s">
        <v>15</v>
      </c>
      <c r="D100" s="5" t="s">
        <v>27</v>
      </c>
      <c r="E100" s="6" t="s">
        <v>277</v>
      </c>
      <c r="F100" s="5" t="str">
        <f>VLOOKUP(E100,[1]Sayfa1!$A$1:$B$302,2,FALSE)</f>
        <v>86,46</v>
      </c>
      <c r="G100" s="5">
        <f t="shared" si="12"/>
        <v>43.23</v>
      </c>
      <c r="H100" s="5">
        <v>88</v>
      </c>
      <c r="I100" s="5">
        <f t="shared" si="13"/>
        <v>44</v>
      </c>
      <c r="J100" s="5"/>
      <c r="K100" s="7"/>
      <c r="L100" s="10">
        <f t="shared" si="11"/>
        <v>87.22999999999999</v>
      </c>
      <c r="M100" s="9" t="s">
        <v>919</v>
      </c>
    </row>
    <row r="101" spans="1:13" x14ac:dyDescent="0.2">
      <c r="A101" s="6" t="s">
        <v>68</v>
      </c>
      <c r="B101" s="5" t="s">
        <v>6</v>
      </c>
      <c r="C101" s="5" t="s">
        <v>15</v>
      </c>
      <c r="D101" s="5" t="s">
        <v>69</v>
      </c>
      <c r="E101" s="6" t="s">
        <v>32</v>
      </c>
      <c r="F101" s="5" t="str">
        <f>VLOOKUP(E101,[1]Sayfa1!$A$1:$B$302,2,FALSE)</f>
        <v>92,3</v>
      </c>
      <c r="G101" s="5">
        <f t="shared" si="12"/>
        <v>46.15</v>
      </c>
      <c r="H101" s="5">
        <v>92</v>
      </c>
      <c r="I101" s="5">
        <f t="shared" si="13"/>
        <v>46</v>
      </c>
      <c r="J101" s="5" t="s">
        <v>923</v>
      </c>
      <c r="K101" s="7" t="s">
        <v>905</v>
      </c>
      <c r="L101" s="10">
        <f>G101+I101-5</f>
        <v>87.15</v>
      </c>
      <c r="M101" s="9" t="s">
        <v>919</v>
      </c>
    </row>
    <row r="102" spans="1:13" x14ac:dyDescent="0.2">
      <c r="A102" s="6" t="s">
        <v>14</v>
      </c>
      <c r="B102" s="5" t="s">
        <v>6</v>
      </c>
      <c r="C102" s="5" t="s">
        <v>15</v>
      </c>
      <c r="D102" s="5" t="s">
        <v>27</v>
      </c>
      <c r="E102" s="5" t="s">
        <v>16</v>
      </c>
      <c r="F102" s="5" t="str">
        <f>VLOOKUP(E102,[1]Sayfa1!$A$1:$B$302,2,FALSE)</f>
        <v>86,23</v>
      </c>
      <c r="G102" s="5">
        <f t="shared" si="12"/>
        <v>43.115000000000002</v>
      </c>
      <c r="H102" s="5">
        <v>88</v>
      </c>
      <c r="I102" s="5">
        <f t="shared" si="13"/>
        <v>44</v>
      </c>
      <c r="J102" s="5"/>
      <c r="K102" s="7"/>
      <c r="L102" s="10">
        <f>G102+I102</f>
        <v>87.115000000000009</v>
      </c>
      <c r="M102" s="9" t="s">
        <v>919</v>
      </c>
    </row>
    <row r="103" spans="1:13" x14ac:dyDescent="0.2">
      <c r="A103" s="6" t="s">
        <v>301</v>
      </c>
      <c r="B103" s="5" t="s">
        <v>6</v>
      </c>
      <c r="C103" s="5" t="s">
        <v>15</v>
      </c>
      <c r="D103" s="5" t="s">
        <v>69</v>
      </c>
      <c r="E103" s="5" t="s">
        <v>185</v>
      </c>
      <c r="F103" s="5" t="str">
        <f>VLOOKUP(E103,[1]Sayfa1!$A$1:$B$302,2,FALSE)</f>
        <v>77,83</v>
      </c>
      <c r="G103" s="5">
        <f t="shared" si="12"/>
        <v>38.914999999999999</v>
      </c>
      <c r="H103" s="5">
        <v>96</v>
      </c>
      <c r="I103" s="5">
        <f t="shared" si="13"/>
        <v>48</v>
      </c>
      <c r="J103" s="5"/>
      <c r="K103" s="7"/>
      <c r="L103" s="10">
        <f>G103+I103</f>
        <v>86.914999999999992</v>
      </c>
      <c r="M103" s="9" t="s">
        <v>919</v>
      </c>
    </row>
    <row r="104" spans="1:13" x14ac:dyDescent="0.2">
      <c r="A104" s="6" t="s">
        <v>145</v>
      </c>
      <c r="B104" s="5" t="s">
        <v>6</v>
      </c>
      <c r="C104" s="5" t="s">
        <v>15</v>
      </c>
      <c r="D104" s="5" t="s">
        <v>50</v>
      </c>
      <c r="E104" s="5" t="s">
        <v>146</v>
      </c>
      <c r="F104" s="5" t="str">
        <f>VLOOKUP(E104,[1]Sayfa1!$A$1:$B$302,2,FALSE)</f>
        <v>81,56</v>
      </c>
      <c r="G104" s="5">
        <f t="shared" si="12"/>
        <v>40.78</v>
      </c>
      <c r="H104" s="5">
        <v>92</v>
      </c>
      <c r="I104" s="5">
        <f t="shared" si="13"/>
        <v>46</v>
      </c>
      <c r="J104" s="5"/>
      <c r="K104" s="7"/>
      <c r="L104" s="10">
        <f>G104+I104</f>
        <v>86.78</v>
      </c>
      <c r="M104" s="9" t="s">
        <v>919</v>
      </c>
    </row>
    <row r="105" spans="1:13" x14ac:dyDescent="0.2">
      <c r="A105" s="6" t="s">
        <v>169</v>
      </c>
      <c r="B105" s="5" t="s">
        <v>6</v>
      </c>
      <c r="C105" s="5" t="s">
        <v>15</v>
      </c>
      <c r="D105" s="5" t="s">
        <v>27</v>
      </c>
      <c r="E105" s="6" t="s">
        <v>121</v>
      </c>
      <c r="F105" s="5" t="str">
        <f>VLOOKUP(E105,[1]Sayfa1!$A$1:$B$302,2,FALSE)</f>
        <v>85,53</v>
      </c>
      <c r="G105" s="5">
        <f t="shared" si="12"/>
        <v>42.765000000000001</v>
      </c>
      <c r="H105" s="5">
        <v>88</v>
      </c>
      <c r="I105" s="5">
        <f t="shared" si="13"/>
        <v>44</v>
      </c>
      <c r="J105" s="5"/>
      <c r="K105" s="7"/>
      <c r="L105" s="10">
        <f>G105+I105</f>
        <v>86.765000000000001</v>
      </c>
      <c r="M105" s="9" t="s">
        <v>919</v>
      </c>
    </row>
    <row r="106" spans="1:13" x14ac:dyDescent="0.2">
      <c r="A106" s="6" t="s">
        <v>236</v>
      </c>
      <c r="B106" s="5" t="s">
        <v>6</v>
      </c>
      <c r="C106" s="5" t="s">
        <v>15</v>
      </c>
      <c r="D106" s="5" t="s">
        <v>124</v>
      </c>
      <c r="E106" s="6" t="s">
        <v>480</v>
      </c>
      <c r="F106" s="5" t="str">
        <f>VLOOKUP(E106,[1]Sayfa1!$A$1:$B$302,2,FALSE)</f>
        <v>80,63</v>
      </c>
      <c r="G106" s="5">
        <f t="shared" si="12"/>
        <v>40.314999999999998</v>
      </c>
      <c r="H106" s="6" t="s">
        <v>141</v>
      </c>
      <c r="I106" s="6">
        <f t="shared" si="13"/>
        <v>46</v>
      </c>
      <c r="J106" s="5"/>
      <c r="K106" s="7"/>
      <c r="L106" s="10">
        <f>G106+I106</f>
        <v>86.314999999999998</v>
      </c>
      <c r="M106" s="9" t="s">
        <v>919</v>
      </c>
    </row>
    <row r="107" spans="1:13" x14ac:dyDescent="0.2">
      <c r="A107" s="6" t="s">
        <v>285</v>
      </c>
      <c r="B107" s="5" t="s">
        <v>6</v>
      </c>
      <c r="C107" s="5" t="s">
        <v>15</v>
      </c>
      <c r="D107" s="5" t="s">
        <v>27</v>
      </c>
      <c r="E107" s="5" t="s">
        <v>175</v>
      </c>
      <c r="F107" s="5" t="str">
        <f>VLOOKUP(E107,[1]Sayfa1!$A$1:$B$302,2,FALSE)</f>
        <v>90,9</v>
      </c>
      <c r="G107" s="5">
        <f t="shared" si="12"/>
        <v>45.45</v>
      </c>
      <c r="H107" s="5">
        <v>100</v>
      </c>
      <c r="I107" s="5">
        <f t="shared" si="13"/>
        <v>50</v>
      </c>
      <c r="J107" s="5" t="s">
        <v>921</v>
      </c>
      <c r="K107" s="7" t="s">
        <v>904</v>
      </c>
      <c r="L107" s="10">
        <f>G107+I107-10</f>
        <v>85.45</v>
      </c>
      <c r="M107" s="9" t="s">
        <v>919</v>
      </c>
    </row>
    <row r="108" spans="1:13" x14ac:dyDescent="0.2">
      <c r="A108" s="6" t="s">
        <v>47</v>
      </c>
      <c r="B108" s="5" t="s">
        <v>6</v>
      </c>
      <c r="C108" s="5" t="s">
        <v>15</v>
      </c>
      <c r="D108" s="5" t="s">
        <v>50</v>
      </c>
      <c r="E108" s="5" t="s">
        <v>48</v>
      </c>
      <c r="F108" s="5" t="str">
        <f>VLOOKUP(E108,[1]Sayfa1!$A$1:$B$302,2,FALSE)</f>
        <v>94,86</v>
      </c>
      <c r="G108" s="5">
        <f t="shared" si="12"/>
        <v>47.43</v>
      </c>
      <c r="H108" s="5">
        <v>76</v>
      </c>
      <c r="I108" s="5">
        <f t="shared" si="13"/>
        <v>38</v>
      </c>
      <c r="J108" s="5"/>
      <c r="K108" s="7"/>
      <c r="L108" s="10">
        <f t="shared" ref="L108:L116" si="14">G108+I108</f>
        <v>85.43</v>
      </c>
      <c r="M108" s="9" t="s">
        <v>919</v>
      </c>
    </row>
    <row r="109" spans="1:13" x14ac:dyDescent="0.2">
      <c r="A109" s="6" t="s">
        <v>303</v>
      </c>
      <c r="B109" s="5" t="s">
        <v>6</v>
      </c>
      <c r="C109" s="5" t="s">
        <v>15</v>
      </c>
      <c r="D109" s="5" t="s">
        <v>50</v>
      </c>
      <c r="E109" s="5" t="s">
        <v>143</v>
      </c>
      <c r="F109" s="5" t="str">
        <f>VLOOKUP(E109,[1]Sayfa1!$A$1:$B$302,2,FALSE)</f>
        <v>78,3</v>
      </c>
      <c r="G109" s="5">
        <f t="shared" si="12"/>
        <v>39.15</v>
      </c>
      <c r="H109" s="5">
        <v>92</v>
      </c>
      <c r="I109" s="5">
        <f t="shared" si="13"/>
        <v>46</v>
      </c>
      <c r="J109" s="5"/>
      <c r="K109" s="7"/>
      <c r="L109" s="10">
        <f t="shared" si="14"/>
        <v>85.15</v>
      </c>
      <c r="M109" s="9" t="s">
        <v>919</v>
      </c>
    </row>
    <row r="110" spans="1:13" x14ac:dyDescent="0.2">
      <c r="A110" s="6" t="s">
        <v>343</v>
      </c>
      <c r="B110" s="5" t="s">
        <v>6</v>
      </c>
      <c r="C110" s="5" t="s">
        <v>15</v>
      </c>
      <c r="D110" s="5" t="s">
        <v>27</v>
      </c>
      <c r="E110" s="5" t="s">
        <v>76</v>
      </c>
      <c r="F110" s="5" t="str">
        <f>VLOOKUP(E110,[1]Sayfa1!$A$1:$B$302,2,FALSE)</f>
        <v>82,26</v>
      </c>
      <c r="G110" s="5">
        <f t="shared" si="12"/>
        <v>41.13</v>
      </c>
      <c r="H110" s="6" t="s">
        <v>234</v>
      </c>
      <c r="I110" s="6">
        <f t="shared" si="13"/>
        <v>44</v>
      </c>
      <c r="J110" s="5"/>
      <c r="K110" s="7"/>
      <c r="L110" s="10">
        <f t="shared" si="14"/>
        <v>85.13</v>
      </c>
      <c r="M110" s="9" t="s">
        <v>919</v>
      </c>
    </row>
    <row r="111" spans="1:13" x14ac:dyDescent="0.2">
      <c r="A111" s="6" t="s">
        <v>19</v>
      </c>
      <c r="B111" s="5" t="s">
        <v>6</v>
      </c>
      <c r="C111" s="5" t="s">
        <v>15</v>
      </c>
      <c r="D111" s="5" t="s">
        <v>224</v>
      </c>
      <c r="E111" s="5" t="s">
        <v>20</v>
      </c>
      <c r="F111" s="5" t="str">
        <f>VLOOKUP(E111,[1]Sayfa1!$A$1:$B$302,2,FALSE)</f>
        <v>81,8</v>
      </c>
      <c r="G111" s="5">
        <f t="shared" si="12"/>
        <v>40.9</v>
      </c>
      <c r="H111" s="5">
        <v>88</v>
      </c>
      <c r="I111" s="5">
        <f t="shared" si="13"/>
        <v>44</v>
      </c>
      <c r="J111" s="5"/>
      <c r="K111" s="7"/>
      <c r="L111" s="10">
        <f t="shared" si="14"/>
        <v>84.9</v>
      </c>
      <c r="M111" s="9" t="s">
        <v>919</v>
      </c>
    </row>
    <row r="112" spans="1:13" x14ac:dyDescent="0.2">
      <c r="A112" s="6" t="s">
        <v>194</v>
      </c>
      <c r="B112" s="5" t="s">
        <v>6</v>
      </c>
      <c r="C112" s="5" t="s">
        <v>15</v>
      </c>
      <c r="D112" s="5" t="s">
        <v>50</v>
      </c>
      <c r="E112" s="6" t="s">
        <v>245</v>
      </c>
      <c r="F112" s="5" t="str">
        <f>VLOOKUP(E112,[1]Sayfa1!$A$1:$B$302,2,FALSE)</f>
        <v>89,73</v>
      </c>
      <c r="G112" s="5">
        <f t="shared" si="12"/>
        <v>44.865000000000002</v>
      </c>
      <c r="H112" s="5">
        <v>80</v>
      </c>
      <c r="I112" s="5">
        <f t="shared" si="13"/>
        <v>40</v>
      </c>
      <c r="J112" s="5"/>
      <c r="K112" s="7"/>
      <c r="L112" s="10">
        <f t="shared" si="14"/>
        <v>84.865000000000009</v>
      </c>
      <c r="M112" s="9" t="s">
        <v>919</v>
      </c>
    </row>
    <row r="113" spans="1:13" x14ac:dyDescent="0.2">
      <c r="A113" s="6" t="s">
        <v>26</v>
      </c>
      <c r="B113" s="5" t="s">
        <v>6</v>
      </c>
      <c r="C113" s="5" t="s">
        <v>15</v>
      </c>
      <c r="D113" s="5" t="s">
        <v>27</v>
      </c>
      <c r="E113" s="5" t="s">
        <v>25</v>
      </c>
      <c r="F113" s="5" t="str">
        <f>VLOOKUP(E113,[1]Sayfa1!$A$1:$B$302,2,FALSE)</f>
        <v>79,23</v>
      </c>
      <c r="G113" s="5">
        <f t="shared" si="12"/>
        <v>39.615000000000002</v>
      </c>
      <c r="H113" s="5">
        <v>88</v>
      </c>
      <c r="I113" s="5">
        <f t="shared" si="13"/>
        <v>44</v>
      </c>
      <c r="J113" s="5"/>
      <c r="K113" s="7"/>
      <c r="L113" s="10">
        <f t="shared" si="14"/>
        <v>83.615000000000009</v>
      </c>
      <c r="M113" s="9" t="s">
        <v>919</v>
      </c>
    </row>
    <row r="114" spans="1:13" x14ac:dyDescent="0.2">
      <c r="A114" s="6" t="s">
        <v>178</v>
      </c>
      <c r="B114" s="5" t="s">
        <v>6</v>
      </c>
      <c r="C114" s="5" t="s">
        <v>15</v>
      </c>
      <c r="D114" s="5" t="s">
        <v>224</v>
      </c>
      <c r="E114" s="6" t="s">
        <v>517</v>
      </c>
      <c r="F114" s="5" t="str">
        <f>VLOOKUP(E114,[1]Sayfa1!$A$1:$B$302,2,FALSE)</f>
        <v>75,03</v>
      </c>
      <c r="G114" s="5">
        <f t="shared" si="12"/>
        <v>37.515000000000001</v>
      </c>
      <c r="H114" s="5">
        <v>92</v>
      </c>
      <c r="I114" s="5">
        <f t="shared" si="13"/>
        <v>46</v>
      </c>
      <c r="J114" s="5"/>
      <c r="K114" s="7"/>
      <c r="L114" s="10">
        <f t="shared" si="14"/>
        <v>83.515000000000001</v>
      </c>
      <c r="M114" s="9" t="s">
        <v>919</v>
      </c>
    </row>
    <row r="115" spans="1:13" x14ac:dyDescent="0.2">
      <c r="A115" s="6" t="s">
        <v>123</v>
      </c>
      <c r="B115" s="5" t="s">
        <v>6</v>
      </c>
      <c r="C115" s="5" t="s">
        <v>15</v>
      </c>
      <c r="D115" s="5" t="s">
        <v>124</v>
      </c>
      <c r="E115" s="5" t="s">
        <v>125</v>
      </c>
      <c r="F115" s="5" t="str">
        <f>VLOOKUP(E115,[1]Sayfa1!$A$1:$B$302,2,FALSE)</f>
        <v>82,96</v>
      </c>
      <c r="G115" s="5">
        <f t="shared" si="12"/>
        <v>41.48</v>
      </c>
      <c r="H115" s="5">
        <v>84</v>
      </c>
      <c r="I115" s="5">
        <f t="shared" si="13"/>
        <v>42</v>
      </c>
      <c r="J115" s="5"/>
      <c r="K115" s="7"/>
      <c r="L115" s="10">
        <f t="shared" si="14"/>
        <v>83.47999999999999</v>
      </c>
      <c r="M115" s="9" t="s">
        <v>919</v>
      </c>
    </row>
    <row r="116" spans="1:13" x14ac:dyDescent="0.2">
      <c r="A116" s="6" t="s">
        <v>45</v>
      </c>
      <c r="B116" s="5" t="s">
        <v>6</v>
      </c>
      <c r="C116" s="5" t="s">
        <v>15</v>
      </c>
      <c r="D116" s="5" t="s">
        <v>224</v>
      </c>
      <c r="E116" s="6" t="s">
        <v>125</v>
      </c>
      <c r="F116" s="5" t="str">
        <f>VLOOKUP(E116,[1]Sayfa1!$A$1:$B$302,2,FALSE)</f>
        <v>82,96</v>
      </c>
      <c r="G116" s="5">
        <f t="shared" si="12"/>
        <v>41.48</v>
      </c>
      <c r="H116" s="6" t="s">
        <v>46</v>
      </c>
      <c r="I116" s="6">
        <f t="shared" si="13"/>
        <v>42</v>
      </c>
      <c r="J116" s="5"/>
      <c r="K116" s="7"/>
      <c r="L116" s="10">
        <f t="shared" si="14"/>
        <v>83.47999999999999</v>
      </c>
      <c r="M116" s="9" t="s">
        <v>933</v>
      </c>
    </row>
    <row r="117" spans="1:13" x14ac:dyDescent="0.2">
      <c r="A117" s="6" t="s">
        <v>214</v>
      </c>
      <c r="B117" s="5" t="s">
        <v>6</v>
      </c>
      <c r="C117" s="5" t="s">
        <v>15</v>
      </c>
      <c r="D117" s="5" t="s">
        <v>27</v>
      </c>
      <c r="E117" s="6" t="s">
        <v>198</v>
      </c>
      <c r="F117" s="5" t="str">
        <f>VLOOKUP(E117,[1]Sayfa1!$A$1:$B$302,2,FALSE)</f>
        <v>88,33</v>
      </c>
      <c r="G117" s="5">
        <f t="shared" si="12"/>
        <v>44.164999999999999</v>
      </c>
      <c r="H117" s="6" t="s">
        <v>37</v>
      </c>
      <c r="I117" s="6">
        <f t="shared" si="13"/>
        <v>48</v>
      </c>
      <c r="J117" s="5" t="s">
        <v>921</v>
      </c>
      <c r="K117" s="7" t="s">
        <v>904</v>
      </c>
      <c r="L117" s="10">
        <f>G117+I117-10</f>
        <v>82.164999999999992</v>
      </c>
      <c r="M117" s="9" t="s">
        <v>933</v>
      </c>
    </row>
    <row r="118" spans="1:13" x14ac:dyDescent="0.2">
      <c r="A118" s="6" t="s">
        <v>152</v>
      </c>
      <c r="B118" s="5" t="s">
        <v>6</v>
      </c>
      <c r="C118" s="5" t="s">
        <v>15</v>
      </c>
      <c r="D118" s="5" t="s">
        <v>27</v>
      </c>
      <c r="E118" s="6" t="s">
        <v>93</v>
      </c>
      <c r="F118" s="5" t="str">
        <f>VLOOKUP(E118,[1]Sayfa1!$A$1:$B$302,2,FALSE)</f>
        <v>87,16</v>
      </c>
      <c r="G118" s="5">
        <f t="shared" si="12"/>
        <v>43.58</v>
      </c>
      <c r="H118" s="5">
        <v>76</v>
      </c>
      <c r="I118" s="5">
        <f t="shared" si="13"/>
        <v>38</v>
      </c>
      <c r="J118" s="5"/>
      <c r="K118" s="7"/>
      <c r="L118" s="10">
        <f t="shared" ref="L118:L125" si="15">G118+I118</f>
        <v>81.58</v>
      </c>
      <c r="M118" s="9" t="s">
        <v>919</v>
      </c>
    </row>
    <row r="119" spans="1:13" x14ac:dyDescent="0.2">
      <c r="A119" s="6" t="s">
        <v>223</v>
      </c>
      <c r="B119" s="5" t="s">
        <v>6</v>
      </c>
      <c r="C119" s="5" t="s">
        <v>15</v>
      </c>
      <c r="D119" s="5" t="s">
        <v>224</v>
      </c>
      <c r="E119" s="6" t="s">
        <v>492</v>
      </c>
      <c r="F119" s="5" t="str">
        <f>VLOOKUP(E119,[1]Sayfa1!$A$1:$B$302,2,FALSE)</f>
        <v>79</v>
      </c>
      <c r="G119" s="5">
        <f t="shared" si="12"/>
        <v>39.5</v>
      </c>
      <c r="H119" s="5">
        <v>84</v>
      </c>
      <c r="I119" s="5">
        <f t="shared" si="13"/>
        <v>42</v>
      </c>
      <c r="J119" s="5"/>
      <c r="K119" s="7"/>
      <c r="L119" s="10">
        <f t="shared" si="15"/>
        <v>81.5</v>
      </c>
      <c r="M119" s="9" t="s">
        <v>919</v>
      </c>
    </row>
    <row r="120" spans="1:13" x14ac:dyDescent="0.2">
      <c r="A120" s="6" t="s">
        <v>173</v>
      </c>
      <c r="B120" s="5" t="s">
        <v>6</v>
      </c>
      <c r="C120" s="5" t="s">
        <v>15</v>
      </c>
      <c r="D120" s="5" t="s">
        <v>124</v>
      </c>
      <c r="E120" s="6" t="s">
        <v>262</v>
      </c>
      <c r="F120" s="5" t="str">
        <f>VLOOKUP(E120,[1]Sayfa1!$A$1:$B$302,2,FALSE)</f>
        <v>73,63</v>
      </c>
      <c r="G120" s="5">
        <f t="shared" si="12"/>
        <v>36.814999999999998</v>
      </c>
      <c r="H120" s="5">
        <v>88</v>
      </c>
      <c r="I120" s="5">
        <f t="shared" si="13"/>
        <v>44</v>
      </c>
      <c r="J120" s="5"/>
      <c r="K120" s="7"/>
      <c r="L120" s="10">
        <f t="shared" si="15"/>
        <v>80.814999999999998</v>
      </c>
      <c r="M120" s="9" t="s">
        <v>919</v>
      </c>
    </row>
    <row r="121" spans="1:13" x14ac:dyDescent="0.2">
      <c r="A121" s="6" t="s">
        <v>335</v>
      </c>
      <c r="B121" s="5" t="s">
        <v>6</v>
      </c>
      <c r="C121" s="5" t="s">
        <v>15</v>
      </c>
      <c r="D121" s="5" t="s">
        <v>224</v>
      </c>
      <c r="E121" s="5" t="s">
        <v>23</v>
      </c>
      <c r="F121" s="5" t="str">
        <f>VLOOKUP(E121,[1]Sayfa1!$A$1:$B$302,2,FALSE)</f>
        <v>84,13</v>
      </c>
      <c r="G121" s="5">
        <f t="shared" si="12"/>
        <v>42.064999999999998</v>
      </c>
      <c r="H121" s="5">
        <v>76</v>
      </c>
      <c r="I121" s="5">
        <f t="shared" si="13"/>
        <v>38</v>
      </c>
      <c r="J121" s="5"/>
      <c r="K121" s="7"/>
      <c r="L121" s="10">
        <f t="shared" si="15"/>
        <v>80.064999999999998</v>
      </c>
      <c r="M121" s="9" t="s">
        <v>919</v>
      </c>
    </row>
    <row r="122" spans="1:13" x14ac:dyDescent="0.2">
      <c r="A122" s="6" t="s">
        <v>201</v>
      </c>
      <c r="B122" s="5" t="s">
        <v>6</v>
      </c>
      <c r="C122" s="5" t="s">
        <v>15</v>
      </c>
      <c r="D122" s="5" t="s">
        <v>50</v>
      </c>
      <c r="E122" s="6" t="s">
        <v>73</v>
      </c>
      <c r="F122" s="5" t="str">
        <f>VLOOKUP(E122,[1]Sayfa1!$A$1:$B$302,2,FALSE)</f>
        <v>78,06</v>
      </c>
      <c r="G122" s="5">
        <f t="shared" si="12"/>
        <v>39.03</v>
      </c>
      <c r="H122" s="5">
        <v>80</v>
      </c>
      <c r="I122" s="5">
        <f t="shared" si="13"/>
        <v>40</v>
      </c>
      <c r="J122" s="5"/>
      <c r="K122" s="7"/>
      <c r="L122" s="10">
        <f t="shared" si="15"/>
        <v>79.03</v>
      </c>
      <c r="M122" s="9" t="s">
        <v>919</v>
      </c>
    </row>
    <row r="123" spans="1:13" x14ac:dyDescent="0.2">
      <c r="A123" s="6" t="s">
        <v>261</v>
      </c>
      <c r="B123" s="5" t="s">
        <v>6</v>
      </c>
      <c r="C123" s="5" t="s">
        <v>15</v>
      </c>
      <c r="D123" s="5" t="s">
        <v>27</v>
      </c>
      <c r="E123" s="5" t="s">
        <v>262</v>
      </c>
      <c r="F123" s="5" t="str">
        <f>VLOOKUP(E123,[1]Sayfa1!$A$1:$B$302,2,FALSE)</f>
        <v>73,63</v>
      </c>
      <c r="G123" s="5">
        <f t="shared" si="12"/>
        <v>36.814999999999998</v>
      </c>
      <c r="H123" s="5">
        <v>84</v>
      </c>
      <c r="I123" s="5">
        <f t="shared" si="13"/>
        <v>42</v>
      </c>
      <c r="J123" s="5"/>
      <c r="K123" s="7"/>
      <c r="L123" s="10">
        <f t="shared" si="15"/>
        <v>78.814999999999998</v>
      </c>
      <c r="M123" s="9" t="s">
        <v>919</v>
      </c>
    </row>
    <row r="124" spans="1:13" x14ac:dyDescent="0.2">
      <c r="A124" s="6" t="s">
        <v>205</v>
      </c>
      <c r="B124" s="5" t="s">
        <v>6</v>
      </c>
      <c r="C124" s="5" t="s">
        <v>15</v>
      </c>
      <c r="D124" s="5" t="s">
        <v>50</v>
      </c>
      <c r="E124" s="6" t="s">
        <v>449</v>
      </c>
      <c r="F124" s="5" t="str">
        <f>VLOOKUP(E124,[1]Sayfa1!$A$1:$B$302,2,FALSE)</f>
        <v>86</v>
      </c>
      <c r="G124" s="5">
        <f t="shared" si="12"/>
        <v>43</v>
      </c>
      <c r="H124" s="5">
        <v>68</v>
      </c>
      <c r="I124" s="5">
        <f t="shared" si="13"/>
        <v>34</v>
      </c>
      <c r="J124" s="5"/>
      <c r="K124" s="7"/>
      <c r="L124" s="10">
        <f t="shared" si="15"/>
        <v>77</v>
      </c>
      <c r="M124" s="9" t="s">
        <v>919</v>
      </c>
    </row>
    <row r="125" spans="1:13" x14ac:dyDescent="0.2">
      <c r="A125" s="6" t="s">
        <v>196</v>
      </c>
      <c r="B125" s="5" t="s">
        <v>6</v>
      </c>
      <c r="C125" s="5" t="s">
        <v>15</v>
      </c>
      <c r="D125" s="5" t="s">
        <v>27</v>
      </c>
      <c r="E125" s="6" t="s">
        <v>130</v>
      </c>
      <c r="F125" s="5" t="str">
        <f>VLOOKUP(E125,[1]Sayfa1!$A$1:$B$302,2,FALSE)</f>
        <v>71,3</v>
      </c>
      <c r="G125" s="5">
        <f t="shared" si="12"/>
        <v>35.65</v>
      </c>
      <c r="H125" s="5">
        <v>68</v>
      </c>
      <c r="I125" s="5">
        <f t="shared" si="13"/>
        <v>34</v>
      </c>
      <c r="J125" s="5"/>
      <c r="K125" s="7"/>
      <c r="L125" s="10">
        <f t="shared" si="15"/>
        <v>69.650000000000006</v>
      </c>
      <c r="M125" s="9" t="s">
        <v>919</v>
      </c>
    </row>
    <row r="126" spans="1:13" x14ac:dyDescent="0.2">
      <c r="A126" s="6" t="s">
        <v>49</v>
      </c>
      <c r="B126" s="5" t="s">
        <v>6</v>
      </c>
      <c r="C126" s="5" t="s">
        <v>15</v>
      </c>
      <c r="D126" s="5" t="s">
        <v>50</v>
      </c>
      <c r="E126" s="5" t="s">
        <v>51</v>
      </c>
      <c r="F126" s="5" t="str">
        <f>VLOOKUP(E126,[1]Sayfa1!$A$1:$B$302,2,FALSE)</f>
        <v>75,96</v>
      </c>
      <c r="G126" s="5">
        <f t="shared" si="12"/>
        <v>37.979999999999997</v>
      </c>
      <c r="H126" s="5">
        <v>64</v>
      </c>
      <c r="I126" s="5">
        <f t="shared" si="13"/>
        <v>32</v>
      </c>
      <c r="J126" s="5" t="s">
        <v>923</v>
      </c>
      <c r="K126" s="7" t="s">
        <v>905</v>
      </c>
      <c r="L126" s="10">
        <f>G126+I126-5</f>
        <v>64.97999999999999</v>
      </c>
      <c r="M126" s="9" t="s">
        <v>919</v>
      </c>
    </row>
    <row r="127" spans="1:13" x14ac:dyDescent="0.2">
      <c r="A127" s="6" t="s">
        <v>114</v>
      </c>
      <c r="B127" s="5" t="s">
        <v>6</v>
      </c>
      <c r="C127" s="5" t="s">
        <v>15</v>
      </c>
      <c r="D127" s="5" t="s">
        <v>50</v>
      </c>
      <c r="E127" s="6" t="s">
        <v>540</v>
      </c>
      <c r="F127" s="5" t="str">
        <f>VLOOKUP(E127,[1]Sayfa1!$A$1:$B$302,2,FALSE)</f>
        <v>71,76</v>
      </c>
      <c r="G127" s="5">
        <f t="shared" si="12"/>
        <v>35.880000000000003</v>
      </c>
      <c r="H127" s="5">
        <v>68</v>
      </c>
      <c r="I127" s="5">
        <f t="shared" si="13"/>
        <v>34</v>
      </c>
      <c r="J127" s="5" t="s">
        <v>923</v>
      </c>
      <c r="K127" s="7" t="s">
        <v>905</v>
      </c>
      <c r="L127" s="10">
        <f>G127+I127-5</f>
        <v>64.88</v>
      </c>
      <c r="M127" s="9" t="s">
        <v>919</v>
      </c>
    </row>
    <row r="128" spans="1:13" x14ac:dyDescent="0.2">
      <c r="A128" s="6" t="s">
        <v>131</v>
      </c>
      <c r="B128" s="5" t="s">
        <v>6</v>
      </c>
      <c r="C128" s="5" t="s">
        <v>15</v>
      </c>
      <c r="D128" s="5" t="s">
        <v>27</v>
      </c>
      <c r="E128" s="6" t="s">
        <v>487</v>
      </c>
      <c r="F128" s="5" t="str">
        <f>VLOOKUP(E128,[1]Sayfa1!$A$1:$B$302,2,FALSE)</f>
        <v>79,7</v>
      </c>
      <c r="G128" s="5">
        <f t="shared" si="12"/>
        <v>39.85</v>
      </c>
      <c r="H128" s="5">
        <v>40</v>
      </c>
      <c r="I128" s="5">
        <f t="shared" si="13"/>
        <v>20</v>
      </c>
      <c r="J128" s="5"/>
      <c r="K128" s="7" t="s">
        <v>899</v>
      </c>
      <c r="L128" s="10">
        <v>0</v>
      </c>
      <c r="M128" s="9" t="s">
        <v>920</v>
      </c>
    </row>
    <row r="129" spans="1:13" x14ac:dyDescent="0.2">
      <c r="A129" s="6" t="s">
        <v>53</v>
      </c>
      <c r="B129" s="5" t="s">
        <v>6</v>
      </c>
      <c r="C129" s="5" t="s">
        <v>15</v>
      </c>
      <c r="D129" s="5" t="s">
        <v>27</v>
      </c>
      <c r="E129" s="6" t="s">
        <v>397</v>
      </c>
      <c r="F129" s="5" t="str">
        <f>VLOOKUP(E129,[1]Sayfa1!$A$1:$B$302,2,FALSE)</f>
        <v>94,16</v>
      </c>
      <c r="G129" s="5">
        <f t="shared" si="12"/>
        <v>47.08</v>
      </c>
      <c r="H129" s="5">
        <v>0</v>
      </c>
      <c r="I129" s="5">
        <f t="shared" si="13"/>
        <v>0</v>
      </c>
      <c r="J129" s="5"/>
      <c r="K129" s="7" t="s">
        <v>898</v>
      </c>
      <c r="L129" s="10">
        <v>0</v>
      </c>
      <c r="M129" s="9" t="s">
        <v>920</v>
      </c>
    </row>
    <row r="130" spans="1:13" x14ac:dyDescent="0.2">
      <c r="A130" s="6" t="s">
        <v>55</v>
      </c>
      <c r="B130" s="5" t="s">
        <v>6</v>
      </c>
      <c r="C130" s="5" t="s">
        <v>15</v>
      </c>
      <c r="D130" s="5" t="s">
        <v>27</v>
      </c>
      <c r="E130" s="6" t="s">
        <v>418</v>
      </c>
      <c r="F130" s="5" t="str">
        <f>VLOOKUP(E130,[1]Sayfa1!$A$1:$B$302,2,FALSE)</f>
        <v>91,13</v>
      </c>
      <c r="G130" s="5">
        <f t="shared" ref="G130:G133" si="16">F130/2</f>
        <v>45.564999999999998</v>
      </c>
      <c r="H130" s="5">
        <v>0</v>
      </c>
      <c r="I130" s="5">
        <f t="shared" ref="I130:I133" si="17">H130/2</f>
        <v>0</v>
      </c>
      <c r="J130" s="5"/>
      <c r="K130" s="7" t="s">
        <v>898</v>
      </c>
      <c r="L130" s="10">
        <v>0</v>
      </c>
      <c r="M130" s="9" t="s">
        <v>920</v>
      </c>
    </row>
    <row r="131" spans="1:13" x14ac:dyDescent="0.2">
      <c r="A131" s="6" t="s">
        <v>97</v>
      </c>
      <c r="B131" s="5" t="s">
        <v>6</v>
      </c>
      <c r="C131" s="5" t="s">
        <v>15</v>
      </c>
      <c r="D131" s="5" t="s">
        <v>252</v>
      </c>
      <c r="E131" s="6" t="s">
        <v>484</v>
      </c>
      <c r="F131" s="5" t="str">
        <f>VLOOKUP(E131,[1]Sayfa1!$A$1:$B$302,2,FALSE)</f>
        <v>80,16</v>
      </c>
      <c r="G131" s="5">
        <f t="shared" si="16"/>
        <v>40.08</v>
      </c>
      <c r="H131" s="5">
        <v>0</v>
      </c>
      <c r="I131" s="5">
        <f t="shared" si="17"/>
        <v>0</v>
      </c>
      <c r="J131" s="5"/>
      <c r="K131" s="7" t="s">
        <v>898</v>
      </c>
      <c r="L131" s="10">
        <v>0</v>
      </c>
      <c r="M131" s="9" t="s">
        <v>920</v>
      </c>
    </row>
    <row r="132" spans="1:13" x14ac:dyDescent="0.2">
      <c r="A132" s="6" t="s">
        <v>308</v>
      </c>
      <c r="B132" s="5" t="s">
        <v>6</v>
      </c>
      <c r="C132" s="5" t="s">
        <v>15</v>
      </c>
      <c r="D132" s="5" t="s">
        <v>27</v>
      </c>
      <c r="E132" s="6" t="s">
        <v>239</v>
      </c>
      <c r="F132" s="5" t="str">
        <f>VLOOKUP(E132,[1]Sayfa1!$A$1:$B$302,2,FALSE)</f>
        <v>77,36</v>
      </c>
      <c r="G132" s="5">
        <f t="shared" si="16"/>
        <v>38.68</v>
      </c>
      <c r="H132" s="5">
        <v>0</v>
      </c>
      <c r="I132" s="5">
        <f t="shared" si="17"/>
        <v>0</v>
      </c>
      <c r="J132" s="5"/>
      <c r="K132" s="7" t="s">
        <v>898</v>
      </c>
      <c r="L132" s="10">
        <v>0</v>
      </c>
      <c r="M132" s="9" t="s">
        <v>920</v>
      </c>
    </row>
    <row r="133" spans="1:13" x14ac:dyDescent="0.2">
      <c r="A133" s="6" t="s">
        <v>35</v>
      </c>
      <c r="B133" s="5" t="s">
        <v>6</v>
      </c>
      <c r="C133" s="5" t="s">
        <v>15</v>
      </c>
      <c r="D133" s="5" t="s">
        <v>50</v>
      </c>
      <c r="E133" s="6" t="s">
        <v>166</v>
      </c>
      <c r="F133" s="5" t="str">
        <f>VLOOKUP(E133,[1]Sayfa1!$A$1:$B$302,2,FALSE)</f>
        <v>68,96</v>
      </c>
      <c r="G133" s="5">
        <f t="shared" si="16"/>
        <v>34.479999999999997</v>
      </c>
      <c r="H133" s="5">
        <v>0</v>
      </c>
      <c r="I133" s="5">
        <f t="shared" si="17"/>
        <v>0</v>
      </c>
      <c r="J133" s="5"/>
      <c r="K133" s="7" t="s">
        <v>898</v>
      </c>
      <c r="L133" s="10">
        <v>0</v>
      </c>
      <c r="M133" s="9" t="s">
        <v>920</v>
      </c>
    </row>
    <row r="135" spans="1:13" ht="48" x14ac:dyDescent="0.2">
      <c r="A135" s="20" t="s">
        <v>0</v>
      </c>
      <c r="B135" s="20" t="s">
        <v>1</v>
      </c>
      <c r="C135" s="12" t="s">
        <v>2</v>
      </c>
      <c r="D135" s="12" t="s">
        <v>3</v>
      </c>
      <c r="E135" s="20" t="s">
        <v>902</v>
      </c>
      <c r="F135" s="12" t="s">
        <v>893</v>
      </c>
      <c r="G135" s="12" t="s">
        <v>892</v>
      </c>
      <c r="H135" s="20" t="s">
        <v>903</v>
      </c>
      <c r="I135" s="20" t="s">
        <v>916</v>
      </c>
      <c r="J135" s="20" t="s">
        <v>915</v>
      </c>
      <c r="K135" s="20" t="s">
        <v>917</v>
      </c>
      <c r="L135" s="20" t="s">
        <v>913</v>
      </c>
      <c r="M135" s="24" t="s">
        <v>914</v>
      </c>
    </row>
    <row r="136" spans="1:13" x14ac:dyDescent="0.2">
      <c r="A136" s="37">
        <v>20050211003</v>
      </c>
      <c r="B136" s="37" t="s">
        <v>6</v>
      </c>
      <c r="C136" s="37" t="s">
        <v>7</v>
      </c>
      <c r="D136" s="37" t="s">
        <v>106</v>
      </c>
      <c r="E136" s="37">
        <v>3.8</v>
      </c>
      <c r="F136" s="37">
        <v>95.33</v>
      </c>
      <c r="G136" s="37">
        <v>47.664999999999999</v>
      </c>
      <c r="H136" s="37">
        <v>100</v>
      </c>
      <c r="I136" s="37">
        <v>50</v>
      </c>
      <c r="J136" s="37"/>
      <c r="K136" s="17"/>
      <c r="L136" s="31">
        <v>97.665000000000006</v>
      </c>
      <c r="M136" s="19" t="s">
        <v>918</v>
      </c>
    </row>
    <row r="137" spans="1:13" x14ac:dyDescent="0.2">
      <c r="A137" s="37">
        <v>19050511050</v>
      </c>
      <c r="B137" s="37" t="s">
        <v>6</v>
      </c>
      <c r="C137" s="37" t="s">
        <v>7</v>
      </c>
      <c r="D137" s="37" t="s">
        <v>103</v>
      </c>
      <c r="E137" s="37">
        <v>3.88</v>
      </c>
      <c r="F137" s="37">
        <v>97.2</v>
      </c>
      <c r="G137" s="37">
        <v>48.6</v>
      </c>
      <c r="H137" s="37">
        <v>96</v>
      </c>
      <c r="I137" s="37">
        <v>48</v>
      </c>
      <c r="J137" s="37"/>
      <c r="K137" s="17"/>
      <c r="L137" s="18">
        <v>96.6</v>
      </c>
      <c r="M137" s="19" t="s">
        <v>918</v>
      </c>
    </row>
    <row r="138" spans="1:13" x14ac:dyDescent="0.2">
      <c r="A138" s="37">
        <v>19050211065</v>
      </c>
      <c r="B138" s="37" t="s">
        <v>6</v>
      </c>
      <c r="C138" s="37" t="s">
        <v>7</v>
      </c>
      <c r="D138" s="37" t="s">
        <v>106</v>
      </c>
      <c r="E138" s="37">
        <v>3.94</v>
      </c>
      <c r="F138" s="37">
        <v>98.6</v>
      </c>
      <c r="G138" s="37">
        <v>49.3</v>
      </c>
      <c r="H138" s="37">
        <v>92</v>
      </c>
      <c r="I138" s="37">
        <v>46</v>
      </c>
      <c r="J138" s="37"/>
      <c r="K138" s="17"/>
      <c r="L138" s="18">
        <v>95.3</v>
      </c>
      <c r="M138" s="9" t="s">
        <v>919</v>
      </c>
    </row>
    <row r="139" spans="1:13" x14ac:dyDescent="0.2">
      <c r="A139" s="37">
        <v>18050211062</v>
      </c>
      <c r="B139" s="37" t="s">
        <v>6</v>
      </c>
      <c r="C139" s="37" t="s">
        <v>7</v>
      </c>
      <c r="D139" s="37" t="s">
        <v>106</v>
      </c>
      <c r="E139" s="37">
        <v>3.59</v>
      </c>
      <c r="F139" s="37">
        <v>90.43</v>
      </c>
      <c r="G139" s="37">
        <v>45.215000000000003</v>
      </c>
      <c r="H139" s="37">
        <v>100</v>
      </c>
      <c r="I139" s="37">
        <v>50</v>
      </c>
      <c r="J139" s="37"/>
      <c r="K139" s="17"/>
      <c r="L139" s="18">
        <v>95.215000000000003</v>
      </c>
      <c r="M139" s="9" t="s">
        <v>919</v>
      </c>
    </row>
    <row r="140" spans="1:13" x14ac:dyDescent="0.2">
      <c r="A140" s="37">
        <v>19050211026</v>
      </c>
      <c r="B140" s="37" t="s">
        <v>6</v>
      </c>
      <c r="C140" s="37" t="s">
        <v>7</v>
      </c>
      <c r="D140" s="37" t="s">
        <v>106</v>
      </c>
      <c r="E140" s="37">
        <v>3.9</v>
      </c>
      <c r="F140" s="37">
        <v>97.66</v>
      </c>
      <c r="G140" s="37">
        <v>48.83</v>
      </c>
      <c r="H140" s="37">
        <v>92</v>
      </c>
      <c r="I140" s="37">
        <v>46</v>
      </c>
      <c r="J140" s="37"/>
      <c r="K140" s="17"/>
      <c r="L140" s="18">
        <v>94.83</v>
      </c>
      <c r="M140" s="9" t="s">
        <v>919</v>
      </c>
    </row>
    <row r="141" spans="1:13" x14ac:dyDescent="0.2">
      <c r="A141" s="37">
        <v>18050211056</v>
      </c>
      <c r="B141" s="37" t="s">
        <v>6</v>
      </c>
      <c r="C141" s="37" t="s">
        <v>7</v>
      </c>
      <c r="D141" s="37" t="s">
        <v>106</v>
      </c>
      <c r="E141" s="37">
        <v>3.55</v>
      </c>
      <c r="F141" s="37">
        <v>89.5</v>
      </c>
      <c r="G141" s="37">
        <v>44.75</v>
      </c>
      <c r="H141" s="37">
        <v>100</v>
      </c>
      <c r="I141" s="37">
        <v>50</v>
      </c>
      <c r="J141" s="37"/>
      <c r="K141" s="17"/>
      <c r="L141" s="18">
        <v>94.75</v>
      </c>
      <c r="M141" s="9" t="s">
        <v>919</v>
      </c>
    </row>
    <row r="142" spans="1:13" x14ac:dyDescent="0.2">
      <c r="A142" s="37">
        <v>17050311008</v>
      </c>
      <c r="B142" s="37" t="s">
        <v>6</v>
      </c>
      <c r="C142" s="37" t="s">
        <v>7</v>
      </c>
      <c r="D142" s="37" t="s">
        <v>89</v>
      </c>
      <c r="E142" s="37">
        <v>3.45</v>
      </c>
      <c r="F142" s="37">
        <v>87.16</v>
      </c>
      <c r="G142" s="37">
        <v>43.58</v>
      </c>
      <c r="H142" s="37">
        <v>100</v>
      </c>
      <c r="I142" s="37">
        <v>50</v>
      </c>
      <c r="J142" s="37"/>
      <c r="K142" s="17"/>
      <c r="L142" s="18">
        <v>93.58</v>
      </c>
      <c r="M142" s="19" t="s">
        <v>932</v>
      </c>
    </row>
    <row r="143" spans="1:13" x14ac:dyDescent="0.2">
      <c r="A143" s="37">
        <v>19050541017</v>
      </c>
      <c r="B143" s="37" t="s">
        <v>6</v>
      </c>
      <c r="C143" s="37" t="s">
        <v>7</v>
      </c>
      <c r="D143" s="37" t="s">
        <v>103</v>
      </c>
      <c r="E143" s="37">
        <v>3.42</v>
      </c>
      <c r="F143" s="37">
        <v>86.46</v>
      </c>
      <c r="G143" s="37">
        <v>43.23</v>
      </c>
      <c r="H143" s="37">
        <v>100</v>
      </c>
      <c r="I143" s="37">
        <v>50</v>
      </c>
      <c r="J143" s="37"/>
      <c r="K143" s="17"/>
      <c r="L143" s="18">
        <v>93.23</v>
      </c>
      <c r="M143" s="19" t="s">
        <v>933</v>
      </c>
    </row>
    <row r="144" spans="1:13" x14ac:dyDescent="0.2">
      <c r="A144" s="37">
        <v>18050211045</v>
      </c>
      <c r="B144" s="37" t="s">
        <v>6</v>
      </c>
      <c r="C144" s="37" t="s">
        <v>7</v>
      </c>
      <c r="D144" s="37" t="s">
        <v>106</v>
      </c>
      <c r="E144" s="37">
        <v>3.41</v>
      </c>
      <c r="F144" s="37">
        <v>86.23</v>
      </c>
      <c r="G144" s="37">
        <v>43.115000000000002</v>
      </c>
      <c r="H144" s="37">
        <v>100</v>
      </c>
      <c r="I144" s="37">
        <v>50</v>
      </c>
      <c r="J144" s="37"/>
      <c r="K144" s="17"/>
      <c r="L144" s="18">
        <v>93.114999999999995</v>
      </c>
      <c r="M144" s="19" t="s">
        <v>919</v>
      </c>
    </row>
    <row r="145" spans="1:13" x14ac:dyDescent="0.2">
      <c r="A145" s="37">
        <v>17050511007</v>
      </c>
      <c r="B145" s="37" t="s">
        <v>6</v>
      </c>
      <c r="C145" s="37" t="s">
        <v>7</v>
      </c>
      <c r="D145" s="37" t="s">
        <v>103</v>
      </c>
      <c r="E145" s="37">
        <v>3.37</v>
      </c>
      <c r="F145" s="37">
        <v>85.3</v>
      </c>
      <c r="G145" s="37">
        <v>42.65</v>
      </c>
      <c r="H145" s="37">
        <v>100</v>
      </c>
      <c r="I145" s="37">
        <v>50</v>
      </c>
      <c r="J145" s="37"/>
      <c r="K145" s="17"/>
      <c r="L145" s="18">
        <v>92.65</v>
      </c>
      <c r="M145" s="19" t="s">
        <v>919</v>
      </c>
    </row>
    <row r="146" spans="1:13" x14ac:dyDescent="0.2">
      <c r="A146" s="37">
        <v>18050711007</v>
      </c>
      <c r="B146" s="37" t="s">
        <v>6</v>
      </c>
      <c r="C146" s="37" t="s">
        <v>7</v>
      </c>
      <c r="D146" s="37" t="s">
        <v>249</v>
      </c>
      <c r="E146" s="37">
        <v>3.34</v>
      </c>
      <c r="F146" s="37">
        <v>84.6</v>
      </c>
      <c r="G146" s="37">
        <v>42.3</v>
      </c>
      <c r="H146" s="37">
        <v>100</v>
      </c>
      <c r="I146" s="37">
        <v>50</v>
      </c>
      <c r="J146" s="37"/>
      <c r="K146" s="17"/>
      <c r="L146" s="18">
        <v>92.3</v>
      </c>
      <c r="M146" s="19" t="s">
        <v>918</v>
      </c>
    </row>
    <row r="147" spans="1:13" x14ac:dyDescent="0.2">
      <c r="A147" s="37">
        <v>18050211059</v>
      </c>
      <c r="B147" s="37" t="s">
        <v>6</v>
      </c>
      <c r="C147" s="37" t="s">
        <v>7</v>
      </c>
      <c r="D147" s="37" t="s">
        <v>106</v>
      </c>
      <c r="E147" s="37">
        <v>3.51</v>
      </c>
      <c r="F147" s="37">
        <v>88.56</v>
      </c>
      <c r="G147" s="37">
        <v>44.28</v>
      </c>
      <c r="H147" s="37">
        <v>96</v>
      </c>
      <c r="I147" s="37">
        <v>48</v>
      </c>
      <c r="J147" s="37"/>
      <c r="K147" s="17"/>
      <c r="L147" s="18">
        <v>92.28</v>
      </c>
      <c r="M147" s="19" t="s">
        <v>919</v>
      </c>
    </row>
    <row r="148" spans="1:13" x14ac:dyDescent="0.2">
      <c r="A148" s="37">
        <v>19050711024</v>
      </c>
      <c r="B148" s="37" t="s">
        <v>6</v>
      </c>
      <c r="C148" s="37" t="s">
        <v>7</v>
      </c>
      <c r="D148" s="37" t="s">
        <v>249</v>
      </c>
      <c r="E148" s="37">
        <v>3.32</v>
      </c>
      <c r="F148" s="37">
        <v>84.13</v>
      </c>
      <c r="G148" s="37">
        <v>42.064999999999998</v>
      </c>
      <c r="H148" s="37">
        <v>100</v>
      </c>
      <c r="I148" s="37">
        <v>50</v>
      </c>
      <c r="J148" s="37"/>
      <c r="K148" s="17"/>
      <c r="L148" s="18">
        <v>92.064999999999998</v>
      </c>
      <c r="M148" s="19" t="s">
        <v>919</v>
      </c>
    </row>
    <row r="149" spans="1:13" x14ac:dyDescent="0.2">
      <c r="A149" s="37">
        <v>17050311058</v>
      </c>
      <c r="B149" s="37" t="s">
        <v>6</v>
      </c>
      <c r="C149" s="37" t="s">
        <v>7</v>
      </c>
      <c r="D149" s="37" t="s">
        <v>89</v>
      </c>
      <c r="E149" s="37">
        <v>3.31</v>
      </c>
      <c r="F149" s="37">
        <v>83.9</v>
      </c>
      <c r="G149" s="37">
        <v>41.95</v>
      </c>
      <c r="H149" s="37">
        <v>100</v>
      </c>
      <c r="I149" s="37">
        <v>50</v>
      </c>
      <c r="J149" s="37"/>
      <c r="K149" s="17"/>
      <c r="L149" s="18">
        <v>91.95</v>
      </c>
      <c r="M149" s="19" t="s">
        <v>918</v>
      </c>
    </row>
    <row r="150" spans="1:13" x14ac:dyDescent="0.2">
      <c r="A150" s="37">
        <v>19050551003</v>
      </c>
      <c r="B150" s="37" t="s">
        <v>6</v>
      </c>
      <c r="C150" s="37" t="s">
        <v>7</v>
      </c>
      <c r="D150" s="37" t="s">
        <v>103</v>
      </c>
      <c r="E150" s="37">
        <v>3.29</v>
      </c>
      <c r="F150" s="37">
        <v>83.43</v>
      </c>
      <c r="G150" s="37">
        <v>41.715000000000003</v>
      </c>
      <c r="H150" s="37">
        <v>100</v>
      </c>
      <c r="I150" s="37">
        <v>50</v>
      </c>
      <c r="J150" s="37"/>
      <c r="K150" s="17"/>
      <c r="L150" s="18">
        <v>91.715000000000003</v>
      </c>
      <c r="M150" s="19" t="s">
        <v>919</v>
      </c>
    </row>
    <row r="151" spans="1:13" x14ac:dyDescent="0.2">
      <c r="A151" s="37">
        <v>17050311048</v>
      </c>
      <c r="B151" s="37" t="s">
        <v>6</v>
      </c>
      <c r="C151" s="37" t="s">
        <v>7</v>
      </c>
      <c r="D151" s="37" t="s">
        <v>89</v>
      </c>
      <c r="E151" s="37">
        <v>3.63</v>
      </c>
      <c r="F151" s="37">
        <v>91.36</v>
      </c>
      <c r="G151" s="37">
        <v>45.68</v>
      </c>
      <c r="H151" s="37">
        <v>92</v>
      </c>
      <c r="I151" s="37">
        <v>46</v>
      </c>
      <c r="J151" s="37"/>
      <c r="K151" s="17"/>
      <c r="L151" s="18">
        <v>91.68</v>
      </c>
      <c r="M151" s="19" t="s">
        <v>919</v>
      </c>
    </row>
    <row r="152" spans="1:13" x14ac:dyDescent="0.2">
      <c r="A152" s="37">
        <v>19050211028</v>
      </c>
      <c r="B152" s="37" t="s">
        <v>6</v>
      </c>
      <c r="C152" s="37" t="s">
        <v>7</v>
      </c>
      <c r="D152" s="37" t="s">
        <v>106</v>
      </c>
      <c r="E152" s="37">
        <v>3.96</v>
      </c>
      <c r="F152" s="37">
        <v>99.06</v>
      </c>
      <c r="G152" s="37">
        <v>49.53</v>
      </c>
      <c r="H152" s="37">
        <v>84</v>
      </c>
      <c r="I152" s="37">
        <v>42</v>
      </c>
      <c r="J152" s="37"/>
      <c r="K152" s="17"/>
      <c r="L152" s="18">
        <v>91.53</v>
      </c>
      <c r="M152" s="19" t="s">
        <v>919</v>
      </c>
    </row>
    <row r="153" spans="1:13" x14ac:dyDescent="0.2">
      <c r="A153" s="37">
        <v>17050141020</v>
      </c>
      <c r="B153" s="37" t="s">
        <v>6</v>
      </c>
      <c r="C153" s="37" t="s">
        <v>7</v>
      </c>
      <c r="D153" s="37" t="s">
        <v>87</v>
      </c>
      <c r="E153" s="37">
        <v>3.26</v>
      </c>
      <c r="F153" s="37">
        <v>82.73</v>
      </c>
      <c r="G153" s="37">
        <v>41.365000000000002</v>
      </c>
      <c r="H153" s="37">
        <v>100</v>
      </c>
      <c r="I153" s="37">
        <v>50</v>
      </c>
      <c r="J153" s="37"/>
      <c r="K153" s="17"/>
      <c r="L153" s="18">
        <v>91.364999999999995</v>
      </c>
      <c r="M153" s="19" t="s">
        <v>918</v>
      </c>
    </row>
    <row r="154" spans="1:13" x14ac:dyDescent="0.2">
      <c r="A154" s="37">
        <v>19050411040</v>
      </c>
      <c r="B154" s="37" t="s">
        <v>6</v>
      </c>
      <c r="C154" s="37" t="s">
        <v>7</v>
      </c>
      <c r="D154" s="37" t="s">
        <v>8</v>
      </c>
      <c r="E154" s="37">
        <v>3.41</v>
      </c>
      <c r="F154" s="37">
        <v>86.23</v>
      </c>
      <c r="G154" s="37">
        <v>43.115000000000002</v>
      </c>
      <c r="H154" s="37">
        <v>96</v>
      </c>
      <c r="I154" s="37">
        <v>48</v>
      </c>
      <c r="J154" s="37"/>
      <c r="K154" s="17"/>
      <c r="L154" s="18">
        <v>91.114999999999995</v>
      </c>
      <c r="M154" s="19" t="s">
        <v>919</v>
      </c>
    </row>
    <row r="155" spans="1:13" x14ac:dyDescent="0.2">
      <c r="A155" s="37">
        <v>19050411009</v>
      </c>
      <c r="B155" s="37" t="s">
        <v>6</v>
      </c>
      <c r="C155" s="37" t="s">
        <v>7</v>
      </c>
      <c r="D155" s="37" t="s">
        <v>8</v>
      </c>
      <c r="E155" s="37">
        <v>3.38</v>
      </c>
      <c r="F155" s="37">
        <v>85.53</v>
      </c>
      <c r="G155" s="37">
        <v>42.765000000000001</v>
      </c>
      <c r="H155" s="37">
        <v>96</v>
      </c>
      <c r="I155" s="37">
        <v>48</v>
      </c>
      <c r="J155" s="37"/>
      <c r="K155" s="17"/>
      <c r="L155" s="18">
        <v>90.765000000000001</v>
      </c>
      <c r="M155" s="19" t="s">
        <v>919</v>
      </c>
    </row>
    <row r="156" spans="1:13" x14ac:dyDescent="0.2">
      <c r="A156" s="37">
        <v>18050211054</v>
      </c>
      <c r="B156" s="37" t="s">
        <v>6</v>
      </c>
      <c r="C156" s="37" t="s">
        <v>7</v>
      </c>
      <c r="D156" s="37" t="s">
        <v>106</v>
      </c>
      <c r="E156" s="37">
        <v>3.38</v>
      </c>
      <c r="F156" s="37">
        <v>85.53</v>
      </c>
      <c r="G156" s="37">
        <v>42.765000000000001</v>
      </c>
      <c r="H156" s="37">
        <v>96</v>
      </c>
      <c r="I156" s="37">
        <v>48</v>
      </c>
      <c r="J156" s="37"/>
      <c r="K156" s="17"/>
      <c r="L156" s="18">
        <v>90.765000000000001</v>
      </c>
      <c r="M156" s="19" t="s">
        <v>919</v>
      </c>
    </row>
    <row r="157" spans="1:13" x14ac:dyDescent="0.2">
      <c r="A157" s="37">
        <v>17050211053</v>
      </c>
      <c r="B157" s="37" t="s">
        <v>6</v>
      </c>
      <c r="C157" s="37" t="s">
        <v>7</v>
      </c>
      <c r="D157" s="37" t="s">
        <v>106</v>
      </c>
      <c r="E157" s="37">
        <v>3.2</v>
      </c>
      <c r="F157" s="37">
        <v>81.33</v>
      </c>
      <c r="G157" s="37">
        <v>40.664999999999999</v>
      </c>
      <c r="H157" s="37">
        <v>100</v>
      </c>
      <c r="I157" s="37">
        <v>50</v>
      </c>
      <c r="J157" s="37"/>
      <c r="K157" s="17"/>
      <c r="L157" s="18">
        <v>90.665000000000006</v>
      </c>
      <c r="M157" s="19" t="s">
        <v>919</v>
      </c>
    </row>
    <row r="158" spans="1:13" x14ac:dyDescent="0.2">
      <c r="A158" s="37">
        <v>17050211011</v>
      </c>
      <c r="B158" s="37" t="s">
        <v>6</v>
      </c>
      <c r="C158" s="37" t="s">
        <v>7</v>
      </c>
      <c r="D158" s="37" t="s">
        <v>120</v>
      </c>
      <c r="E158" s="37">
        <v>3.33</v>
      </c>
      <c r="F158" s="37">
        <v>84.36</v>
      </c>
      <c r="G158" s="37">
        <v>42.18</v>
      </c>
      <c r="H158" s="37">
        <v>96</v>
      </c>
      <c r="I158" s="37">
        <v>48</v>
      </c>
      <c r="J158" s="37"/>
      <c r="K158" s="17"/>
      <c r="L158" s="18">
        <v>90.18</v>
      </c>
      <c r="M158" s="19" t="s">
        <v>919</v>
      </c>
    </row>
    <row r="159" spans="1:13" x14ac:dyDescent="0.2">
      <c r="A159" s="37">
        <v>19050111072</v>
      </c>
      <c r="B159" s="37" t="s">
        <v>6</v>
      </c>
      <c r="C159" s="37" t="s">
        <v>7</v>
      </c>
      <c r="D159" s="37" t="s">
        <v>87</v>
      </c>
      <c r="E159" s="37">
        <v>3.49</v>
      </c>
      <c r="F159" s="37">
        <v>88.1</v>
      </c>
      <c r="G159" s="37">
        <v>44.05</v>
      </c>
      <c r="H159" s="37">
        <v>92</v>
      </c>
      <c r="I159" s="37">
        <v>46</v>
      </c>
      <c r="J159" s="37"/>
      <c r="K159" s="17"/>
      <c r="L159" s="18">
        <v>90.05</v>
      </c>
      <c r="M159" s="19" t="s">
        <v>919</v>
      </c>
    </row>
    <row r="160" spans="1:13" x14ac:dyDescent="0.2">
      <c r="A160" s="37">
        <v>17050511001</v>
      </c>
      <c r="B160" s="37" t="s">
        <v>6</v>
      </c>
      <c r="C160" s="37" t="s">
        <v>7</v>
      </c>
      <c r="D160" s="37" t="s">
        <v>103</v>
      </c>
      <c r="E160" s="37">
        <v>3.13</v>
      </c>
      <c r="F160" s="37">
        <v>79.7</v>
      </c>
      <c r="G160" s="37">
        <v>39.85</v>
      </c>
      <c r="H160" s="37">
        <v>100</v>
      </c>
      <c r="I160" s="37">
        <v>50</v>
      </c>
      <c r="J160" s="37"/>
      <c r="K160" s="17"/>
      <c r="L160" s="18">
        <v>89.85</v>
      </c>
      <c r="M160" s="19" t="s">
        <v>919</v>
      </c>
    </row>
    <row r="161" spans="1:13" x14ac:dyDescent="0.2">
      <c r="A161" s="37">
        <v>18050311050</v>
      </c>
      <c r="B161" s="37" t="s">
        <v>6</v>
      </c>
      <c r="C161" s="37" t="s">
        <v>7</v>
      </c>
      <c r="D161" s="37" t="s">
        <v>89</v>
      </c>
      <c r="E161" s="37">
        <v>3.29</v>
      </c>
      <c r="F161" s="37">
        <v>83.43</v>
      </c>
      <c r="G161" s="37">
        <v>41.715000000000003</v>
      </c>
      <c r="H161" s="37">
        <v>96</v>
      </c>
      <c r="I161" s="37">
        <v>48</v>
      </c>
      <c r="J161" s="37"/>
      <c r="K161" s="17"/>
      <c r="L161" s="18">
        <v>89.715000000000003</v>
      </c>
      <c r="M161" s="19" t="s">
        <v>919</v>
      </c>
    </row>
    <row r="162" spans="1:13" x14ac:dyDescent="0.2">
      <c r="A162" s="37">
        <v>18050211033</v>
      </c>
      <c r="B162" s="37" t="s">
        <v>6</v>
      </c>
      <c r="C162" s="37" t="s">
        <v>7</v>
      </c>
      <c r="D162" s="37" t="s">
        <v>106</v>
      </c>
      <c r="E162" s="37">
        <v>3.45</v>
      </c>
      <c r="F162" s="37">
        <v>87.16</v>
      </c>
      <c r="G162" s="37">
        <v>43.58</v>
      </c>
      <c r="H162" s="37">
        <v>92</v>
      </c>
      <c r="I162" s="37">
        <v>46</v>
      </c>
      <c r="J162" s="37"/>
      <c r="K162" s="17"/>
      <c r="L162" s="18">
        <v>89.58</v>
      </c>
      <c r="M162" s="19" t="s">
        <v>919</v>
      </c>
    </row>
    <row r="163" spans="1:13" x14ac:dyDescent="0.2">
      <c r="A163" s="37">
        <v>18050511012</v>
      </c>
      <c r="B163" s="37" t="s">
        <v>6</v>
      </c>
      <c r="C163" s="37" t="s">
        <v>7</v>
      </c>
      <c r="D163" s="37" t="s">
        <v>103</v>
      </c>
      <c r="E163" s="37">
        <v>3.23</v>
      </c>
      <c r="F163" s="37">
        <v>82.03</v>
      </c>
      <c r="G163" s="37">
        <v>41.015000000000001</v>
      </c>
      <c r="H163" s="37">
        <v>96</v>
      </c>
      <c r="I163" s="37">
        <v>48</v>
      </c>
      <c r="J163" s="37"/>
      <c r="K163" s="17"/>
      <c r="L163" s="18">
        <v>89.015000000000001</v>
      </c>
      <c r="M163" s="19" t="s">
        <v>919</v>
      </c>
    </row>
    <row r="164" spans="1:13" x14ac:dyDescent="0.2">
      <c r="A164" s="37">
        <v>18050611049</v>
      </c>
      <c r="B164" s="37" t="s">
        <v>6</v>
      </c>
      <c r="C164" s="37" t="s">
        <v>7</v>
      </c>
      <c r="D164" s="37" t="s">
        <v>56</v>
      </c>
      <c r="E164" s="37">
        <v>3.04</v>
      </c>
      <c r="F164" s="37">
        <v>77.599999999999994</v>
      </c>
      <c r="G164" s="37">
        <v>38.799999999999997</v>
      </c>
      <c r="H164" s="37">
        <v>100</v>
      </c>
      <c r="I164" s="37">
        <v>50</v>
      </c>
      <c r="J164" s="37"/>
      <c r="K164" s="17"/>
      <c r="L164" s="18">
        <v>88.8</v>
      </c>
      <c r="M164" s="19" t="s">
        <v>919</v>
      </c>
    </row>
    <row r="165" spans="1:13" x14ac:dyDescent="0.2">
      <c r="A165" s="37">
        <v>17050211029</v>
      </c>
      <c r="B165" s="37" t="s">
        <v>6</v>
      </c>
      <c r="C165" s="37" t="s">
        <v>7</v>
      </c>
      <c r="D165" s="37" t="s">
        <v>106</v>
      </c>
      <c r="E165" s="37">
        <v>2.99</v>
      </c>
      <c r="F165" s="37">
        <v>76.430000000000007</v>
      </c>
      <c r="G165" s="37">
        <v>38.215000000000003</v>
      </c>
      <c r="H165" s="37">
        <v>100</v>
      </c>
      <c r="I165" s="37">
        <v>50</v>
      </c>
      <c r="J165" s="37"/>
      <c r="K165" s="17"/>
      <c r="L165" s="18">
        <v>88.215000000000003</v>
      </c>
      <c r="M165" s="19" t="s">
        <v>919</v>
      </c>
    </row>
    <row r="166" spans="1:13" x14ac:dyDescent="0.2">
      <c r="A166" s="37">
        <v>18050311030</v>
      </c>
      <c r="B166" s="37" t="s">
        <v>6</v>
      </c>
      <c r="C166" s="37" t="s">
        <v>7</v>
      </c>
      <c r="D166" s="37" t="s">
        <v>89</v>
      </c>
      <c r="E166" s="37">
        <v>3.14</v>
      </c>
      <c r="F166" s="37">
        <v>79.930000000000007</v>
      </c>
      <c r="G166" s="37">
        <v>39.965000000000003</v>
      </c>
      <c r="H166" s="37">
        <v>96</v>
      </c>
      <c r="I166" s="37">
        <v>48</v>
      </c>
      <c r="J166" s="37"/>
      <c r="K166" s="17"/>
      <c r="L166" s="18">
        <v>87.965000000000003</v>
      </c>
      <c r="M166" s="19" t="s">
        <v>919</v>
      </c>
    </row>
    <row r="167" spans="1:13" x14ac:dyDescent="0.2">
      <c r="A167" s="37">
        <v>18050211006</v>
      </c>
      <c r="B167" s="37" t="s">
        <v>6</v>
      </c>
      <c r="C167" s="37" t="s">
        <v>7</v>
      </c>
      <c r="D167" s="37" t="s">
        <v>106</v>
      </c>
      <c r="E167" s="37">
        <v>3.31</v>
      </c>
      <c r="F167" s="37">
        <v>83.9</v>
      </c>
      <c r="G167" s="37">
        <v>41.95</v>
      </c>
      <c r="H167" s="37">
        <v>92</v>
      </c>
      <c r="I167" s="37">
        <v>46</v>
      </c>
      <c r="J167" s="37"/>
      <c r="K167" s="17"/>
      <c r="L167" s="18">
        <v>87.95</v>
      </c>
      <c r="M167" s="19" t="s">
        <v>919</v>
      </c>
    </row>
    <row r="168" spans="1:13" x14ac:dyDescent="0.2">
      <c r="A168" s="37">
        <v>17050611031</v>
      </c>
      <c r="B168" s="37" t="s">
        <v>6</v>
      </c>
      <c r="C168" s="37" t="s">
        <v>7</v>
      </c>
      <c r="D168" s="37" t="s">
        <v>56</v>
      </c>
      <c r="E168" s="37">
        <v>2.96</v>
      </c>
      <c r="F168" s="37">
        <v>75.73</v>
      </c>
      <c r="G168" s="37">
        <v>37.865000000000002</v>
      </c>
      <c r="H168" s="37">
        <v>100</v>
      </c>
      <c r="I168" s="37">
        <v>50</v>
      </c>
      <c r="J168" s="37"/>
      <c r="K168" s="17"/>
      <c r="L168" s="18">
        <v>87.864999999999995</v>
      </c>
      <c r="M168" s="19" t="s">
        <v>919</v>
      </c>
    </row>
    <row r="169" spans="1:13" x14ac:dyDescent="0.2">
      <c r="A169" s="37">
        <v>18050641012</v>
      </c>
      <c r="B169" s="37" t="s">
        <v>6</v>
      </c>
      <c r="C169" s="37" t="s">
        <v>7</v>
      </c>
      <c r="D169" s="37" t="s">
        <v>56</v>
      </c>
      <c r="E169" s="37">
        <v>2.95</v>
      </c>
      <c r="F169" s="37">
        <v>75.5</v>
      </c>
      <c r="G169" s="37">
        <v>37.75</v>
      </c>
      <c r="H169" s="37">
        <v>100</v>
      </c>
      <c r="I169" s="37">
        <v>50</v>
      </c>
      <c r="J169" s="37"/>
      <c r="K169" s="17"/>
      <c r="L169" s="18">
        <v>87.75</v>
      </c>
      <c r="M169" s="19" t="s">
        <v>919</v>
      </c>
    </row>
    <row r="170" spans="1:13" x14ac:dyDescent="0.2">
      <c r="A170" s="37">
        <v>17050211034</v>
      </c>
      <c r="B170" s="37" t="s">
        <v>6</v>
      </c>
      <c r="C170" s="37" t="s">
        <v>7</v>
      </c>
      <c r="D170" s="37" t="s">
        <v>106</v>
      </c>
      <c r="E170" s="37">
        <v>3.03</v>
      </c>
      <c r="F170" s="37">
        <v>77.36</v>
      </c>
      <c r="G170" s="37">
        <v>38.68</v>
      </c>
      <c r="H170" s="37">
        <v>96</v>
      </c>
      <c r="I170" s="37">
        <v>48</v>
      </c>
      <c r="J170" s="37"/>
      <c r="K170" s="17"/>
      <c r="L170" s="18">
        <v>86.68</v>
      </c>
      <c r="M170" s="19" t="s">
        <v>919</v>
      </c>
    </row>
    <row r="171" spans="1:13" x14ac:dyDescent="0.2">
      <c r="A171" s="37">
        <v>17050511026</v>
      </c>
      <c r="B171" s="37" t="s">
        <v>6</v>
      </c>
      <c r="C171" s="37" t="s">
        <v>7</v>
      </c>
      <c r="D171" s="37" t="s">
        <v>103</v>
      </c>
      <c r="E171" s="37">
        <v>3.02</v>
      </c>
      <c r="F171" s="37">
        <v>77.13</v>
      </c>
      <c r="G171" s="37">
        <v>38.564999999999998</v>
      </c>
      <c r="H171" s="37">
        <v>96</v>
      </c>
      <c r="I171" s="37">
        <v>48</v>
      </c>
      <c r="J171" s="37"/>
      <c r="K171" s="17"/>
      <c r="L171" s="18">
        <v>86.564999999999998</v>
      </c>
      <c r="M171" s="19" t="s">
        <v>919</v>
      </c>
    </row>
    <row r="172" spans="1:13" x14ac:dyDescent="0.2">
      <c r="A172" s="37">
        <v>18050711016</v>
      </c>
      <c r="B172" s="37" t="s">
        <v>6</v>
      </c>
      <c r="C172" s="37" t="s">
        <v>7</v>
      </c>
      <c r="D172" s="37" t="s">
        <v>249</v>
      </c>
      <c r="E172" s="37">
        <v>3.19</v>
      </c>
      <c r="F172" s="37">
        <v>81.099999999999994</v>
      </c>
      <c r="G172" s="37">
        <v>40.549999999999997</v>
      </c>
      <c r="H172" s="37">
        <v>92</v>
      </c>
      <c r="I172" s="37">
        <v>46</v>
      </c>
      <c r="J172" s="37"/>
      <c r="K172" s="17"/>
      <c r="L172" s="18">
        <v>86.55</v>
      </c>
      <c r="M172" s="19" t="s">
        <v>919</v>
      </c>
    </row>
    <row r="173" spans="1:13" x14ac:dyDescent="0.2">
      <c r="A173" s="37">
        <v>19050611048</v>
      </c>
      <c r="B173" s="37" t="s">
        <v>6</v>
      </c>
      <c r="C173" s="37" t="s">
        <v>7</v>
      </c>
      <c r="D173" s="37" t="s">
        <v>56</v>
      </c>
      <c r="E173" s="37">
        <v>3.18</v>
      </c>
      <c r="F173" s="37">
        <v>80.86</v>
      </c>
      <c r="G173" s="37">
        <v>40.43</v>
      </c>
      <c r="H173" s="37">
        <v>92</v>
      </c>
      <c r="I173" s="37">
        <v>46</v>
      </c>
      <c r="J173" s="37"/>
      <c r="K173" s="17"/>
      <c r="L173" s="18">
        <v>86.43</v>
      </c>
      <c r="M173" s="19" t="s">
        <v>919</v>
      </c>
    </row>
    <row r="174" spans="1:13" x14ac:dyDescent="0.2">
      <c r="A174" s="37">
        <v>17050211061</v>
      </c>
      <c r="B174" s="37" t="s">
        <v>6</v>
      </c>
      <c r="C174" s="37" t="s">
        <v>7</v>
      </c>
      <c r="D174" s="37" t="s">
        <v>106</v>
      </c>
      <c r="E174" s="37">
        <v>3.5</v>
      </c>
      <c r="F174" s="37">
        <v>88.33</v>
      </c>
      <c r="G174" s="37">
        <v>44.164999999999999</v>
      </c>
      <c r="H174" s="37">
        <v>84</v>
      </c>
      <c r="I174" s="37">
        <v>42</v>
      </c>
      <c r="J174" s="37"/>
      <c r="K174" s="17"/>
      <c r="L174" s="18">
        <v>86.165000000000006</v>
      </c>
      <c r="M174" s="19" t="s">
        <v>919</v>
      </c>
    </row>
    <row r="175" spans="1:13" x14ac:dyDescent="0.2">
      <c r="A175" s="37">
        <v>16050311003</v>
      </c>
      <c r="B175" s="37" t="s">
        <v>6</v>
      </c>
      <c r="C175" s="37" t="s">
        <v>7</v>
      </c>
      <c r="D175" s="37" t="s">
        <v>103</v>
      </c>
      <c r="E175" s="37">
        <v>2.81</v>
      </c>
      <c r="F175" s="37">
        <v>72.23</v>
      </c>
      <c r="G175" s="37">
        <v>36.115000000000002</v>
      </c>
      <c r="H175" s="37">
        <v>100</v>
      </c>
      <c r="I175" s="37">
        <v>50</v>
      </c>
      <c r="J175" s="37"/>
      <c r="K175" s="17"/>
      <c r="L175" s="18">
        <v>86.114999999999995</v>
      </c>
      <c r="M175" s="19" t="s">
        <v>919</v>
      </c>
    </row>
    <row r="176" spans="1:13" x14ac:dyDescent="0.2">
      <c r="A176" s="37">
        <v>19050741009</v>
      </c>
      <c r="B176" s="37" t="s">
        <v>6</v>
      </c>
      <c r="C176" s="37" t="s">
        <v>7</v>
      </c>
      <c r="D176" s="37" t="s">
        <v>249</v>
      </c>
      <c r="E176" s="37">
        <v>3.11</v>
      </c>
      <c r="F176" s="37">
        <v>79.23</v>
      </c>
      <c r="G176" s="37">
        <v>39.615000000000002</v>
      </c>
      <c r="H176" s="37">
        <v>92</v>
      </c>
      <c r="I176" s="37">
        <v>46</v>
      </c>
      <c r="J176" s="37"/>
      <c r="K176" s="17"/>
      <c r="L176" s="18">
        <v>85.614999999999995</v>
      </c>
      <c r="M176" s="19" t="s">
        <v>919</v>
      </c>
    </row>
    <row r="177" spans="1:13" x14ac:dyDescent="0.2">
      <c r="A177" s="37">
        <v>19050511064</v>
      </c>
      <c r="B177" s="37" t="s">
        <v>6</v>
      </c>
      <c r="C177" s="37" t="s">
        <v>7</v>
      </c>
      <c r="D177" s="37" t="s">
        <v>295</v>
      </c>
      <c r="E177" s="37">
        <v>3.1</v>
      </c>
      <c r="F177" s="37">
        <v>79</v>
      </c>
      <c r="G177" s="37">
        <v>39.5</v>
      </c>
      <c r="H177" s="37">
        <v>92</v>
      </c>
      <c r="I177" s="37">
        <v>46</v>
      </c>
      <c r="J177" s="37"/>
      <c r="K177" s="17"/>
      <c r="L177" s="18">
        <v>85.5</v>
      </c>
      <c r="M177" s="19" t="s">
        <v>919</v>
      </c>
    </row>
    <row r="178" spans="1:13" x14ac:dyDescent="0.2">
      <c r="A178" s="37">
        <v>18050411035</v>
      </c>
      <c r="B178" s="37" t="s">
        <v>6</v>
      </c>
      <c r="C178" s="37" t="s">
        <v>7</v>
      </c>
      <c r="D178" s="37" t="s">
        <v>107</v>
      </c>
      <c r="E178" s="37">
        <v>3.08</v>
      </c>
      <c r="F178" s="37">
        <v>78.53</v>
      </c>
      <c r="G178" s="37">
        <v>39.265000000000001</v>
      </c>
      <c r="H178" s="37">
        <v>92</v>
      </c>
      <c r="I178" s="37">
        <v>46</v>
      </c>
      <c r="J178" s="37"/>
      <c r="K178" s="17"/>
      <c r="L178" s="18">
        <v>85.265000000000001</v>
      </c>
      <c r="M178" s="19" t="s">
        <v>919</v>
      </c>
    </row>
    <row r="179" spans="1:13" x14ac:dyDescent="0.2">
      <c r="A179" s="37">
        <v>17050211007</v>
      </c>
      <c r="B179" s="37" t="s">
        <v>6</v>
      </c>
      <c r="C179" s="37" t="s">
        <v>7</v>
      </c>
      <c r="D179" s="37" t="s">
        <v>106</v>
      </c>
      <c r="E179" s="37">
        <v>3.24</v>
      </c>
      <c r="F179" s="37">
        <v>82.26</v>
      </c>
      <c r="G179" s="37">
        <v>41.13</v>
      </c>
      <c r="H179" s="37">
        <v>88</v>
      </c>
      <c r="I179" s="37">
        <v>44</v>
      </c>
      <c r="J179" s="37"/>
      <c r="K179" s="17"/>
      <c r="L179" s="18">
        <v>85.13</v>
      </c>
      <c r="M179" s="19" t="s">
        <v>919</v>
      </c>
    </row>
    <row r="180" spans="1:13" x14ac:dyDescent="0.2">
      <c r="A180" s="37">
        <v>18050541001</v>
      </c>
      <c r="B180" s="37" t="s">
        <v>6</v>
      </c>
      <c r="C180" s="37" t="s">
        <v>7</v>
      </c>
      <c r="D180" s="37" t="s">
        <v>103</v>
      </c>
      <c r="E180" s="37">
        <v>2.71</v>
      </c>
      <c r="F180" s="37">
        <v>69.900000000000006</v>
      </c>
      <c r="G180" s="37">
        <v>34.950000000000003</v>
      </c>
      <c r="H180" s="37">
        <v>100</v>
      </c>
      <c r="I180" s="37">
        <v>50</v>
      </c>
      <c r="J180" s="37"/>
      <c r="K180" s="17"/>
      <c r="L180" s="18">
        <v>84.95</v>
      </c>
      <c r="M180" s="19" t="s">
        <v>919</v>
      </c>
    </row>
    <row r="181" spans="1:13" x14ac:dyDescent="0.2">
      <c r="A181" s="37">
        <v>19050551008</v>
      </c>
      <c r="B181" s="37" t="s">
        <v>6</v>
      </c>
      <c r="C181" s="37" t="s">
        <v>7</v>
      </c>
      <c r="D181" s="37" t="s">
        <v>103</v>
      </c>
      <c r="E181" s="37">
        <v>2.7</v>
      </c>
      <c r="F181" s="37">
        <v>69.66</v>
      </c>
      <c r="G181" s="37">
        <v>34.83</v>
      </c>
      <c r="H181" s="37">
        <v>100</v>
      </c>
      <c r="I181" s="37">
        <v>50</v>
      </c>
      <c r="J181" s="37"/>
      <c r="K181" s="17"/>
      <c r="L181" s="18">
        <v>84.83</v>
      </c>
      <c r="M181" s="19" t="s">
        <v>919</v>
      </c>
    </row>
    <row r="182" spans="1:13" x14ac:dyDescent="0.2">
      <c r="A182" s="37">
        <v>19050311060</v>
      </c>
      <c r="B182" s="37" t="s">
        <v>6</v>
      </c>
      <c r="C182" s="37" t="s">
        <v>7</v>
      </c>
      <c r="D182" s="37" t="s">
        <v>89</v>
      </c>
      <c r="E182" s="37">
        <v>2.81</v>
      </c>
      <c r="F182" s="37">
        <v>72.23</v>
      </c>
      <c r="G182" s="37">
        <v>36.115000000000002</v>
      </c>
      <c r="H182" s="37">
        <v>96</v>
      </c>
      <c r="I182" s="37">
        <v>48</v>
      </c>
      <c r="J182" s="37"/>
      <c r="K182" s="17"/>
      <c r="L182" s="18">
        <v>84.114999999999995</v>
      </c>
      <c r="M182" s="19" t="s">
        <v>919</v>
      </c>
    </row>
    <row r="183" spans="1:13" x14ac:dyDescent="0.2">
      <c r="A183" s="37">
        <v>17050311017</v>
      </c>
      <c r="B183" s="37" t="s">
        <v>6</v>
      </c>
      <c r="C183" s="37" t="s">
        <v>7</v>
      </c>
      <c r="D183" s="37" t="s">
        <v>89</v>
      </c>
      <c r="E183" s="37">
        <v>3.13</v>
      </c>
      <c r="F183" s="37">
        <v>79.7</v>
      </c>
      <c r="G183" s="37">
        <v>39.85</v>
      </c>
      <c r="H183" s="37">
        <v>88</v>
      </c>
      <c r="I183" s="37">
        <v>44</v>
      </c>
      <c r="J183" s="37"/>
      <c r="K183" s="17"/>
      <c r="L183" s="18">
        <v>83.85</v>
      </c>
      <c r="M183" s="19" t="s">
        <v>919</v>
      </c>
    </row>
    <row r="184" spans="1:13" x14ac:dyDescent="0.2">
      <c r="A184" s="37">
        <v>16050411007</v>
      </c>
      <c r="B184" s="37" t="s">
        <v>6</v>
      </c>
      <c r="C184" s="37" t="s">
        <v>7</v>
      </c>
      <c r="D184" s="37" t="s">
        <v>56</v>
      </c>
      <c r="E184" s="37">
        <v>2.77</v>
      </c>
      <c r="F184" s="37">
        <v>71.3</v>
      </c>
      <c r="G184" s="37">
        <v>35.65</v>
      </c>
      <c r="H184" s="37">
        <v>96</v>
      </c>
      <c r="I184" s="37">
        <v>48</v>
      </c>
      <c r="J184" s="37"/>
      <c r="K184" s="17"/>
      <c r="L184" s="18">
        <v>83.65</v>
      </c>
      <c r="M184" s="19" t="s">
        <v>919</v>
      </c>
    </row>
    <row r="185" spans="1:13" x14ac:dyDescent="0.2">
      <c r="A185" s="37">
        <v>18050411028</v>
      </c>
      <c r="B185" s="37" t="s">
        <v>6</v>
      </c>
      <c r="C185" s="37" t="s">
        <v>7</v>
      </c>
      <c r="D185" s="37" t="s">
        <v>222</v>
      </c>
      <c r="E185" s="37">
        <v>3.08</v>
      </c>
      <c r="F185" s="37">
        <v>78.53</v>
      </c>
      <c r="G185" s="37">
        <v>39.265000000000001</v>
      </c>
      <c r="H185" s="37">
        <v>88</v>
      </c>
      <c r="I185" s="37">
        <v>44</v>
      </c>
      <c r="J185" s="37"/>
      <c r="K185" s="17"/>
      <c r="L185" s="18">
        <v>83.265000000000001</v>
      </c>
      <c r="M185" s="19" t="s">
        <v>919</v>
      </c>
    </row>
    <row r="186" spans="1:13" x14ac:dyDescent="0.2">
      <c r="A186" s="37">
        <v>18050211061</v>
      </c>
      <c r="B186" s="37" t="s">
        <v>6</v>
      </c>
      <c r="C186" s="37" t="s">
        <v>7</v>
      </c>
      <c r="D186" s="37" t="s">
        <v>106</v>
      </c>
      <c r="E186" s="37">
        <v>3.38</v>
      </c>
      <c r="F186" s="37">
        <v>85.53</v>
      </c>
      <c r="G186" s="37">
        <v>42.765000000000001</v>
      </c>
      <c r="H186" s="37">
        <v>100</v>
      </c>
      <c r="I186" s="37">
        <v>50</v>
      </c>
      <c r="J186" s="37" t="s">
        <v>924</v>
      </c>
      <c r="K186" s="17" t="s">
        <v>904</v>
      </c>
      <c r="L186" s="18">
        <v>82.765000000000001</v>
      </c>
      <c r="M186" s="19" t="s">
        <v>919</v>
      </c>
    </row>
    <row r="187" spans="1:13" x14ac:dyDescent="0.2">
      <c r="A187" s="37">
        <v>18050411033</v>
      </c>
      <c r="B187" s="37" t="s">
        <v>6</v>
      </c>
      <c r="C187" s="37" t="s">
        <v>7</v>
      </c>
      <c r="D187" s="37" t="s">
        <v>8</v>
      </c>
      <c r="E187" s="37">
        <v>3.3</v>
      </c>
      <c r="F187" s="37">
        <v>83.66</v>
      </c>
      <c r="G187" s="37">
        <v>41.83</v>
      </c>
      <c r="H187" s="37">
        <v>80</v>
      </c>
      <c r="I187" s="37">
        <v>40</v>
      </c>
      <c r="J187" s="37"/>
      <c r="K187" s="17"/>
      <c r="L187" s="18">
        <v>81.83</v>
      </c>
      <c r="M187" s="19" t="s">
        <v>919</v>
      </c>
    </row>
    <row r="188" spans="1:13" x14ac:dyDescent="0.2">
      <c r="A188" s="37">
        <v>18050311008</v>
      </c>
      <c r="B188" s="37" t="s">
        <v>6</v>
      </c>
      <c r="C188" s="37" t="s">
        <v>7</v>
      </c>
      <c r="D188" s="37" t="s">
        <v>89</v>
      </c>
      <c r="E188" s="37">
        <v>3.09</v>
      </c>
      <c r="F188" s="37">
        <v>78.760000000000005</v>
      </c>
      <c r="G188" s="37">
        <v>39.380000000000003</v>
      </c>
      <c r="H188" s="37">
        <v>84</v>
      </c>
      <c r="I188" s="37">
        <v>42</v>
      </c>
      <c r="J188" s="37"/>
      <c r="K188" s="17"/>
      <c r="L188" s="18">
        <v>81.38</v>
      </c>
      <c r="M188" s="19" t="s">
        <v>919</v>
      </c>
    </row>
    <row r="189" spans="1:13" x14ac:dyDescent="0.2">
      <c r="A189" s="37">
        <v>19050351002</v>
      </c>
      <c r="B189" s="37" t="s">
        <v>6</v>
      </c>
      <c r="C189" s="37" t="s">
        <v>7</v>
      </c>
      <c r="D189" s="37" t="s">
        <v>139</v>
      </c>
      <c r="E189" s="37">
        <v>2.89</v>
      </c>
      <c r="F189" s="37">
        <v>74.099999999999994</v>
      </c>
      <c r="G189" s="37">
        <v>37.049999999999997</v>
      </c>
      <c r="H189" s="37">
        <v>88</v>
      </c>
      <c r="I189" s="37">
        <v>44</v>
      </c>
      <c r="J189" s="37"/>
      <c r="K189" s="17"/>
      <c r="L189" s="18">
        <v>81.05</v>
      </c>
      <c r="M189" s="19" t="s">
        <v>919</v>
      </c>
    </row>
    <row r="190" spans="1:13" x14ac:dyDescent="0.2">
      <c r="A190" s="37">
        <v>19050751001</v>
      </c>
      <c r="B190" s="37" t="s">
        <v>6</v>
      </c>
      <c r="C190" s="37" t="s">
        <v>7</v>
      </c>
      <c r="D190" s="37" t="s">
        <v>249</v>
      </c>
      <c r="E190" s="37">
        <v>3.21</v>
      </c>
      <c r="F190" s="37">
        <v>81.56</v>
      </c>
      <c r="G190" s="37">
        <v>40.78</v>
      </c>
      <c r="H190" s="37">
        <v>80</v>
      </c>
      <c r="I190" s="37">
        <v>40</v>
      </c>
      <c r="J190" s="37"/>
      <c r="K190" s="17"/>
      <c r="L190" s="18">
        <v>80.78</v>
      </c>
      <c r="M190" s="19" t="s">
        <v>919</v>
      </c>
    </row>
    <row r="191" spans="1:13" x14ac:dyDescent="0.2">
      <c r="A191" s="37">
        <v>17050611005</v>
      </c>
      <c r="B191" s="37" t="s">
        <v>6</v>
      </c>
      <c r="C191" s="37" t="s">
        <v>7</v>
      </c>
      <c r="D191" s="37" t="s">
        <v>56</v>
      </c>
      <c r="E191" s="37">
        <v>2.8</v>
      </c>
      <c r="F191" s="37">
        <v>72</v>
      </c>
      <c r="G191" s="37">
        <v>36</v>
      </c>
      <c r="H191" s="37">
        <v>88</v>
      </c>
      <c r="I191" s="37">
        <v>44</v>
      </c>
      <c r="J191" s="37"/>
      <c r="K191" s="17"/>
      <c r="L191" s="18">
        <v>80</v>
      </c>
      <c r="M191" s="19" t="s">
        <v>919</v>
      </c>
    </row>
    <row r="192" spans="1:13" x14ac:dyDescent="0.2">
      <c r="A192" s="37">
        <v>18050411029</v>
      </c>
      <c r="B192" s="37" t="s">
        <v>6</v>
      </c>
      <c r="C192" s="37" t="s">
        <v>7</v>
      </c>
      <c r="D192" s="37" t="s">
        <v>107</v>
      </c>
      <c r="E192" s="37">
        <v>3.29</v>
      </c>
      <c r="F192" s="37">
        <v>83.43</v>
      </c>
      <c r="G192" s="37">
        <v>41.715000000000003</v>
      </c>
      <c r="H192" s="37">
        <v>76</v>
      </c>
      <c r="I192" s="37">
        <v>38</v>
      </c>
      <c r="J192" s="37"/>
      <c r="K192" s="17"/>
      <c r="L192" s="18">
        <v>79.715000000000003</v>
      </c>
      <c r="M192" s="19" t="s">
        <v>919</v>
      </c>
    </row>
    <row r="193" spans="1:13" x14ac:dyDescent="0.2">
      <c r="A193" s="37">
        <v>18050471001</v>
      </c>
      <c r="B193" s="37" t="s">
        <v>6</v>
      </c>
      <c r="C193" s="37" t="s">
        <v>7</v>
      </c>
      <c r="D193" s="37" t="s">
        <v>107</v>
      </c>
      <c r="E193" s="37">
        <v>3.26</v>
      </c>
      <c r="F193" s="37">
        <v>82.73</v>
      </c>
      <c r="G193" s="37">
        <v>41.365000000000002</v>
      </c>
      <c r="H193" s="37">
        <v>96</v>
      </c>
      <c r="I193" s="37">
        <v>48</v>
      </c>
      <c r="J193" s="37" t="s">
        <v>924</v>
      </c>
      <c r="K193" s="17" t="s">
        <v>904</v>
      </c>
      <c r="L193" s="18">
        <v>79.364999999999995</v>
      </c>
      <c r="M193" s="19" t="s">
        <v>919</v>
      </c>
    </row>
    <row r="194" spans="1:13" x14ac:dyDescent="0.2">
      <c r="A194" s="37">
        <v>18050151010</v>
      </c>
      <c r="B194" s="37" t="s">
        <v>6</v>
      </c>
      <c r="C194" s="37" t="s">
        <v>7</v>
      </c>
      <c r="D194" s="37" t="s">
        <v>87</v>
      </c>
      <c r="E194" s="37">
        <v>2.36</v>
      </c>
      <c r="F194" s="37">
        <v>61.73</v>
      </c>
      <c r="G194" s="37">
        <v>30.864999999999998</v>
      </c>
      <c r="H194" s="37">
        <v>96</v>
      </c>
      <c r="I194" s="37">
        <v>48</v>
      </c>
      <c r="J194" s="37"/>
      <c r="K194" s="17"/>
      <c r="L194" s="18">
        <v>78.864999999999995</v>
      </c>
      <c r="M194" s="19" t="s">
        <v>919</v>
      </c>
    </row>
    <row r="195" spans="1:13" x14ac:dyDescent="0.2">
      <c r="A195" s="37">
        <v>17050311029</v>
      </c>
      <c r="B195" s="37" t="s">
        <v>6</v>
      </c>
      <c r="C195" s="37" t="s">
        <v>7</v>
      </c>
      <c r="D195" s="37" t="s">
        <v>89</v>
      </c>
      <c r="E195" s="37">
        <v>3.19</v>
      </c>
      <c r="F195" s="37">
        <v>81.099999999999994</v>
      </c>
      <c r="G195" s="37">
        <v>40.549999999999997</v>
      </c>
      <c r="H195" s="37">
        <v>76</v>
      </c>
      <c r="I195" s="37">
        <v>38</v>
      </c>
      <c r="J195" s="37"/>
      <c r="K195" s="17"/>
      <c r="L195" s="18">
        <v>78.55</v>
      </c>
      <c r="M195" s="19" t="s">
        <v>919</v>
      </c>
    </row>
    <row r="196" spans="1:13" x14ac:dyDescent="0.2">
      <c r="A196" s="37">
        <v>18050441015</v>
      </c>
      <c r="B196" s="37" t="s">
        <v>6</v>
      </c>
      <c r="C196" s="37" t="s">
        <v>7</v>
      </c>
      <c r="D196" s="37" t="s">
        <v>107</v>
      </c>
      <c r="E196" s="37">
        <v>2.94</v>
      </c>
      <c r="F196" s="37">
        <v>75.260000000000005</v>
      </c>
      <c r="G196" s="37">
        <v>37.630000000000003</v>
      </c>
      <c r="H196" s="37">
        <v>80</v>
      </c>
      <c r="I196" s="37">
        <v>40</v>
      </c>
      <c r="J196" s="37"/>
      <c r="K196" s="17"/>
      <c r="L196" s="18">
        <v>77.63</v>
      </c>
      <c r="M196" s="19" t="s">
        <v>919</v>
      </c>
    </row>
    <row r="197" spans="1:13" x14ac:dyDescent="0.2">
      <c r="A197" s="37">
        <v>18050311042</v>
      </c>
      <c r="B197" s="37" t="s">
        <v>6</v>
      </c>
      <c r="C197" s="37" t="s">
        <v>7</v>
      </c>
      <c r="D197" s="37" t="s">
        <v>89</v>
      </c>
      <c r="E197" s="37">
        <v>3.27</v>
      </c>
      <c r="F197" s="37">
        <v>82.96</v>
      </c>
      <c r="G197" s="37">
        <v>41.48</v>
      </c>
      <c r="H197" s="37">
        <v>72</v>
      </c>
      <c r="I197" s="37">
        <v>36</v>
      </c>
      <c r="J197" s="37"/>
      <c r="K197" s="17"/>
      <c r="L197" s="18">
        <v>77.48</v>
      </c>
      <c r="M197" s="19" t="s">
        <v>919</v>
      </c>
    </row>
    <row r="198" spans="1:13" x14ac:dyDescent="0.2">
      <c r="A198" s="37">
        <v>18050341010</v>
      </c>
      <c r="B198" s="37" t="s">
        <v>6</v>
      </c>
      <c r="C198" s="37" t="s">
        <v>7</v>
      </c>
      <c r="D198" s="37" t="s">
        <v>139</v>
      </c>
      <c r="E198" s="37">
        <v>2.79</v>
      </c>
      <c r="F198" s="37">
        <v>71.760000000000005</v>
      </c>
      <c r="G198" s="37">
        <v>35.880000000000003</v>
      </c>
      <c r="H198" s="37">
        <v>92</v>
      </c>
      <c r="I198" s="37">
        <v>46</v>
      </c>
      <c r="J198" s="37" t="s">
        <v>925</v>
      </c>
      <c r="K198" s="17" t="s">
        <v>905</v>
      </c>
      <c r="L198" s="18">
        <v>76.88</v>
      </c>
      <c r="M198" s="19" t="s">
        <v>919</v>
      </c>
    </row>
    <row r="199" spans="1:13" x14ac:dyDescent="0.2">
      <c r="A199" s="37">
        <v>17050161004</v>
      </c>
      <c r="B199" s="37" t="s">
        <v>6</v>
      </c>
      <c r="C199" s="37" t="s">
        <v>7</v>
      </c>
      <c r="D199" s="37" t="s">
        <v>87</v>
      </c>
      <c r="E199" s="37">
        <v>2.95</v>
      </c>
      <c r="F199" s="37">
        <v>75.5</v>
      </c>
      <c r="G199" s="37">
        <v>37.75</v>
      </c>
      <c r="H199" s="37">
        <v>72</v>
      </c>
      <c r="I199" s="37">
        <v>36</v>
      </c>
      <c r="J199" s="37"/>
      <c r="K199" s="17"/>
      <c r="L199" s="18">
        <v>73.75</v>
      </c>
      <c r="M199" s="19" t="s">
        <v>919</v>
      </c>
    </row>
    <row r="200" spans="1:13" x14ac:dyDescent="0.2">
      <c r="A200" s="37">
        <v>17050411018</v>
      </c>
      <c r="B200" s="37" t="s">
        <v>6</v>
      </c>
      <c r="C200" s="37" t="s">
        <v>7</v>
      </c>
      <c r="D200" s="37" t="s">
        <v>107</v>
      </c>
      <c r="E200" s="37">
        <v>2.57</v>
      </c>
      <c r="F200" s="37">
        <v>66.63</v>
      </c>
      <c r="G200" s="37">
        <v>33.314999999999998</v>
      </c>
      <c r="H200" s="37">
        <v>72</v>
      </c>
      <c r="I200" s="37">
        <v>36</v>
      </c>
      <c r="J200" s="37"/>
      <c r="K200" s="17"/>
      <c r="L200" s="18">
        <v>69.314999999999998</v>
      </c>
      <c r="M200" s="19" t="s">
        <v>919</v>
      </c>
    </row>
    <row r="201" spans="1:13" x14ac:dyDescent="0.2">
      <c r="A201" s="37">
        <v>18050611042</v>
      </c>
      <c r="B201" s="37" t="s">
        <v>6</v>
      </c>
      <c r="C201" s="37" t="s">
        <v>7</v>
      </c>
      <c r="D201" s="37" t="s">
        <v>912</v>
      </c>
      <c r="E201" s="37">
        <v>2.57</v>
      </c>
      <c r="F201" s="37">
        <v>66.63</v>
      </c>
      <c r="G201" s="37">
        <v>33.314999999999998</v>
      </c>
      <c r="H201" s="37">
        <v>68</v>
      </c>
      <c r="I201" s="37">
        <v>34</v>
      </c>
      <c r="J201" s="37"/>
      <c r="K201" s="17"/>
      <c r="L201" s="18">
        <v>67.314999999999998</v>
      </c>
      <c r="M201" s="19" t="s">
        <v>919</v>
      </c>
    </row>
    <row r="202" spans="1:13" x14ac:dyDescent="0.2">
      <c r="A202" s="37">
        <v>20050441014</v>
      </c>
      <c r="B202" s="37" t="s">
        <v>6</v>
      </c>
      <c r="C202" s="37" t="s">
        <v>7</v>
      </c>
      <c r="D202" s="37" t="s">
        <v>107</v>
      </c>
      <c r="E202" s="37">
        <v>2.56</v>
      </c>
      <c r="F202" s="37">
        <v>66.400000000000006</v>
      </c>
      <c r="G202" s="37">
        <v>33.200000000000003</v>
      </c>
      <c r="H202" s="37">
        <v>68</v>
      </c>
      <c r="I202" s="37">
        <v>34</v>
      </c>
      <c r="J202" s="37"/>
      <c r="K202" s="17"/>
      <c r="L202" s="18">
        <v>67.2</v>
      </c>
      <c r="M202" s="19" t="s">
        <v>933</v>
      </c>
    </row>
    <row r="203" spans="1:13" x14ac:dyDescent="0.2">
      <c r="A203" s="37">
        <v>19050411032</v>
      </c>
      <c r="B203" s="37" t="s">
        <v>6</v>
      </c>
      <c r="C203" s="37" t="s">
        <v>7</v>
      </c>
      <c r="D203" s="37" t="s">
        <v>8</v>
      </c>
      <c r="E203" s="37">
        <v>3.52</v>
      </c>
      <c r="F203" s="37">
        <v>88.8</v>
      </c>
      <c r="G203" s="37">
        <v>44.4</v>
      </c>
      <c r="H203" s="37">
        <v>0</v>
      </c>
      <c r="I203" s="37">
        <v>0</v>
      </c>
      <c r="J203" s="37"/>
      <c r="K203" s="17" t="s">
        <v>898</v>
      </c>
      <c r="L203" s="18">
        <v>0</v>
      </c>
      <c r="M203" s="19" t="s">
        <v>920</v>
      </c>
    </row>
    <row r="204" spans="1:13" x14ac:dyDescent="0.2">
      <c r="A204" s="37">
        <v>17050211048</v>
      </c>
      <c r="B204" s="37" t="s">
        <v>6</v>
      </c>
      <c r="C204" s="37" t="s">
        <v>7</v>
      </c>
      <c r="D204" s="37" t="s">
        <v>106</v>
      </c>
      <c r="E204" s="37">
        <v>2.54</v>
      </c>
      <c r="F204" s="37">
        <v>65.930000000000007</v>
      </c>
      <c r="G204" s="37">
        <v>32.965000000000003</v>
      </c>
      <c r="H204" s="37">
        <v>0</v>
      </c>
      <c r="I204" s="37">
        <v>0</v>
      </c>
      <c r="J204" s="37"/>
      <c r="K204" s="17" t="s">
        <v>898</v>
      </c>
      <c r="L204" s="18">
        <v>0</v>
      </c>
      <c r="M204" s="19" t="s">
        <v>920</v>
      </c>
    </row>
    <row r="205" spans="1:13" x14ac:dyDescent="0.2">
      <c r="A205" s="37">
        <v>19050611038</v>
      </c>
      <c r="B205" s="37" t="s">
        <v>6</v>
      </c>
      <c r="C205" s="37" t="s">
        <v>7</v>
      </c>
      <c r="D205" s="37" t="s">
        <v>56</v>
      </c>
      <c r="E205" s="37">
        <v>2.4700000000000002</v>
      </c>
      <c r="F205" s="37">
        <v>64.3</v>
      </c>
      <c r="G205" s="37">
        <v>32.15</v>
      </c>
      <c r="H205" s="37">
        <v>0</v>
      </c>
      <c r="I205" s="37">
        <v>0</v>
      </c>
      <c r="J205" s="37"/>
      <c r="K205" s="17" t="s">
        <v>898</v>
      </c>
      <c r="L205" s="18">
        <v>0</v>
      </c>
      <c r="M205" s="19" t="s">
        <v>920</v>
      </c>
    </row>
    <row r="206" spans="1:13" x14ac:dyDescent="0.2">
      <c r="A206" s="37">
        <v>20050141013</v>
      </c>
      <c r="B206" s="37" t="s">
        <v>6</v>
      </c>
      <c r="C206" s="37" t="s">
        <v>7</v>
      </c>
      <c r="D206" s="37" t="s">
        <v>87</v>
      </c>
      <c r="E206" s="37">
        <v>1.69</v>
      </c>
      <c r="F206" s="37">
        <v>46.1</v>
      </c>
      <c r="G206" s="37">
        <v>23.05</v>
      </c>
      <c r="H206" s="37">
        <v>0</v>
      </c>
      <c r="I206" s="37">
        <v>0</v>
      </c>
      <c r="J206" s="37"/>
      <c r="K206" s="17" t="s">
        <v>900</v>
      </c>
      <c r="L206" s="18">
        <v>0</v>
      </c>
      <c r="M206" s="19" t="s">
        <v>920</v>
      </c>
    </row>
    <row r="208" spans="1:13" ht="48" x14ac:dyDescent="0.2">
      <c r="A208" s="12" t="s">
        <v>0</v>
      </c>
      <c r="B208" s="20" t="s">
        <v>1</v>
      </c>
      <c r="C208" s="12" t="s">
        <v>2</v>
      </c>
      <c r="D208" s="12" t="s">
        <v>3</v>
      </c>
      <c r="E208" s="20" t="s">
        <v>902</v>
      </c>
      <c r="F208" s="12" t="s">
        <v>893</v>
      </c>
      <c r="G208" s="12" t="s">
        <v>892</v>
      </c>
      <c r="H208" s="20" t="s">
        <v>903</v>
      </c>
      <c r="I208" s="20" t="s">
        <v>916</v>
      </c>
      <c r="J208" s="20" t="s">
        <v>915</v>
      </c>
      <c r="K208" s="20" t="s">
        <v>917</v>
      </c>
      <c r="L208" s="20" t="s">
        <v>913</v>
      </c>
      <c r="M208" s="24" t="s">
        <v>914</v>
      </c>
    </row>
    <row r="209" spans="1:13" x14ac:dyDescent="0.2">
      <c r="A209" s="6" t="s">
        <v>325</v>
      </c>
      <c r="B209" s="5" t="s">
        <v>85</v>
      </c>
      <c r="C209" s="5" t="s">
        <v>81</v>
      </c>
      <c r="D209" s="5" t="s">
        <v>40</v>
      </c>
      <c r="E209" s="6" t="s">
        <v>399</v>
      </c>
      <c r="F209" s="5" t="str">
        <f>VLOOKUP(E209,[1]Sayfa1!$A$1:$B$302,2,FALSE)</f>
        <v>93,93</v>
      </c>
      <c r="G209" s="5">
        <f>F209/2</f>
        <v>46.965000000000003</v>
      </c>
      <c r="H209" s="6" t="s">
        <v>46</v>
      </c>
      <c r="I209" s="6">
        <f>H209/2</f>
        <v>42</v>
      </c>
      <c r="J209" s="5"/>
      <c r="K209" s="7"/>
      <c r="L209" s="11">
        <f>G209+I209</f>
        <v>88.965000000000003</v>
      </c>
      <c r="M209" s="19" t="s">
        <v>918</v>
      </c>
    </row>
    <row r="210" spans="1:13" x14ac:dyDescent="0.2">
      <c r="A210" s="6" t="s">
        <v>118</v>
      </c>
      <c r="B210" s="5" t="s">
        <v>85</v>
      </c>
      <c r="C210" s="5" t="s">
        <v>81</v>
      </c>
      <c r="D210" s="5" t="s">
        <v>119</v>
      </c>
      <c r="E210" s="6" t="s">
        <v>203</v>
      </c>
      <c r="F210" s="5" t="str">
        <f>VLOOKUP(E210,[1]Sayfa1!$A$1:$B$302,2,FALSE)</f>
        <v>90,66</v>
      </c>
      <c r="G210" s="5">
        <f>F210/2</f>
        <v>45.33</v>
      </c>
      <c r="H210" s="6" t="s">
        <v>351</v>
      </c>
      <c r="I210" s="6">
        <f>H210/2</f>
        <v>35</v>
      </c>
      <c r="J210" s="5"/>
      <c r="K210" s="7"/>
      <c r="L210" s="11">
        <f>G210+I210</f>
        <v>80.33</v>
      </c>
      <c r="M210" s="19" t="s">
        <v>918</v>
      </c>
    </row>
    <row r="211" spans="1:13" x14ac:dyDescent="0.2">
      <c r="A211" s="6" t="s">
        <v>80</v>
      </c>
      <c r="B211" s="5" t="s">
        <v>6</v>
      </c>
      <c r="C211" s="5" t="s">
        <v>81</v>
      </c>
      <c r="D211" s="5" t="s">
        <v>82</v>
      </c>
      <c r="E211" s="5" t="s">
        <v>83</v>
      </c>
      <c r="F211" s="5" t="str">
        <f>VLOOKUP(E211,[1]Sayfa1!$A$1:$B$302,2,FALSE)</f>
        <v>91,36</v>
      </c>
      <c r="G211" s="5">
        <f>F211/2</f>
        <v>45.68</v>
      </c>
      <c r="H211" s="5">
        <v>92</v>
      </c>
      <c r="I211" s="5">
        <f>H211/2</f>
        <v>46</v>
      </c>
      <c r="J211" s="5"/>
      <c r="K211" s="7" t="s">
        <v>894</v>
      </c>
      <c r="L211" s="10">
        <v>0</v>
      </c>
      <c r="M211" s="9" t="s">
        <v>920</v>
      </c>
    </row>
    <row r="212" spans="1:13" x14ac:dyDescent="0.2">
      <c r="A212" s="6" t="s">
        <v>117</v>
      </c>
      <c r="B212" s="5" t="s">
        <v>6</v>
      </c>
      <c r="C212" s="5" t="s">
        <v>81</v>
      </c>
      <c r="D212" s="5" t="s">
        <v>82</v>
      </c>
      <c r="E212" s="6" t="s">
        <v>840</v>
      </c>
      <c r="F212" s="5" t="str">
        <f>VLOOKUP(E212,[1]Sayfa1!$A$1:$B$302,2,FALSE)</f>
        <v>35,83</v>
      </c>
      <c r="G212" s="5">
        <f>F212/2</f>
        <v>17.914999999999999</v>
      </c>
      <c r="H212" s="5">
        <v>0</v>
      </c>
      <c r="I212" s="5">
        <f>H212/2</f>
        <v>0</v>
      </c>
      <c r="J212" s="5"/>
      <c r="K212" s="7" t="s">
        <v>895</v>
      </c>
      <c r="L212" s="10">
        <v>0</v>
      </c>
      <c r="M212" s="9" t="s">
        <v>920</v>
      </c>
    </row>
    <row r="214" spans="1:13" ht="48" x14ac:dyDescent="0.2">
      <c r="A214" s="20" t="s">
        <v>0</v>
      </c>
      <c r="B214" s="20" t="s">
        <v>1</v>
      </c>
      <c r="C214" s="12" t="s">
        <v>2</v>
      </c>
      <c r="D214" s="12" t="s">
        <v>3</v>
      </c>
      <c r="E214" s="20" t="s">
        <v>902</v>
      </c>
      <c r="F214" s="12" t="s">
        <v>893</v>
      </c>
      <c r="G214" s="12" t="s">
        <v>892</v>
      </c>
      <c r="H214" s="20" t="s">
        <v>903</v>
      </c>
      <c r="I214" s="20" t="s">
        <v>916</v>
      </c>
      <c r="J214" s="20" t="s">
        <v>915</v>
      </c>
      <c r="K214" s="20" t="s">
        <v>917</v>
      </c>
      <c r="L214" s="20" t="s">
        <v>913</v>
      </c>
      <c r="M214" s="24" t="s">
        <v>914</v>
      </c>
    </row>
    <row r="215" spans="1:13" x14ac:dyDescent="0.2">
      <c r="A215" s="6" t="s">
        <v>38</v>
      </c>
      <c r="B215" s="5" t="s">
        <v>6</v>
      </c>
      <c r="C215" s="5" t="s">
        <v>39</v>
      </c>
      <c r="D215" s="5" t="s">
        <v>40</v>
      </c>
      <c r="E215" s="5" t="s">
        <v>16</v>
      </c>
      <c r="F215" s="5" t="str">
        <f>VLOOKUP(E215,[1]Sayfa1!$A$1:$B$302,2,FALSE)</f>
        <v>86,23</v>
      </c>
      <c r="G215" s="5">
        <f t="shared" ref="G215:G230" si="18">F215/2</f>
        <v>43.115000000000002</v>
      </c>
      <c r="H215" s="5">
        <v>100</v>
      </c>
      <c r="I215" s="5">
        <f t="shared" ref="I215:I230" si="19">H215/2</f>
        <v>50</v>
      </c>
      <c r="J215" s="5"/>
      <c r="K215" s="7"/>
      <c r="L215" s="11">
        <f t="shared" ref="L215:L225" si="20">G215+I215</f>
        <v>93.115000000000009</v>
      </c>
      <c r="M215" s="19" t="s">
        <v>918</v>
      </c>
    </row>
    <row r="216" spans="1:13" x14ac:dyDescent="0.2">
      <c r="A216" s="6" t="s">
        <v>132</v>
      </c>
      <c r="B216" s="5" t="s">
        <v>6</v>
      </c>
      <c r="C216" s="5" t="s">
        <v>39</v>
      </c>
      <c r="D216" s="5" t="s">
        <v>40</v>
      </c>
      <c r="E216" s="5" t="s">
        <v>133</v>
      </c>
      <c r="F216" s="5" t="str">
        <f>VLOOKUP(E216,[1]Sayfa1!$A$1:$B$302,2,FALSE)</f>
        <v>83,66</v>
      </c>
      <c r="G216" s="5">
        <f t="shared" si="18"/>
        <v>41.83</v>
      </c>
      <c r="H216" s="5">
        <v>96</v>
      </c>
      <c r="I216" s="5">
        <f t="shared" si="19"/>
        <v>48</v>
      </c>
      <c r="J216" s="5"/>
      <c r="K216" s="7"/>
      <c r="L216" s="11">
        <f t="shared" si="20"/>
        <v>89.83</v>
      </c>
      <c r="M216" s="19" t="s">
        <v>918</v>
      </c>
    </row>
    <row r="217" spans="1:13" x14ac:dyDescent="0.2">
      <c r="A217" s="6" t="s">
        <v>116</v>
      </c>
      <c r="B217" s="5" t="s">
        <v>6</v>
      </c>
      <c r="C217" s="5" t="s">
        <v>39</v>
      </c>
      <c r="D217" s="5" t="s">
        <v>40</v>
      </c>
      <c r="E217" s="6" t="s">
        <v>73</v>
      </c>
      <c r="F217" s="5" t="str">
        <f>VLOOKUP(E217,[1]Sayfa1!$A$1:$B$302,2,FALSE)</f>
        <v>78,06</v>
      </c>
      <c r="G217" s="5">
        <f t="shared" si="18"/>
        <v>39.03</v>
      </c>
      <c r="H217" s="5">
        <v>96</v>
      </c>
      <c r="I217" s="5">
        <f t="shared" si="19"/>
        <v>48</v>
      </c>
      <c r="J217" s="5"/>
      <c r="K217" s="7"/>
      <c r="L217" s="10">
        <f t="shared" si="20"/>
        <v>87.03</v>
      </c>
      <c r="M217" s="9" t="s">
        <v>933</v>
      </c>
    </row>
    <row r="218" spans="1:13" x14ac:dyDescent="0.2">
      <c r="A218" s="6" t="s">
        <v>151</v>
      </c>
      <c r="B218" s="5" t="s">
        <v>6</v>
      </c>
      <c r="C218" s="5" t="s">
        <v>39</v>
      </c>
      <c r="D218" s="5" t="s">
        <v>40</v>
      </c>
      <c r="E218" s="6" t="s">
        <v>200</v>
      </c>
      <c r="F218" s="5" t="str">
        <f>VLOOKUP(E218,[1]Sayfa1!$A$1:$B$302,2,FALSE)</f>
        <v>82,73</v>
      </c>
      <c r="G218" s="5">
        <f t="shared" si="18"/>
        <v>41.365000000000002</v>
      </c>
      <c r="H218" s="5">
        <v>88</v>
      </c>
      <c r="I218" s="5">
        <f t="shared" si="19"/>
        <v>44</v>
      </c>
      <c r="J218" s="5"/>
      <c r="K218" s="7"/>
      <c r="L218" s="10">
        <f t="shared" si="20"/>
        <v>85.365000000000009</v>
      </c>
      <c r="M218" s="9" t="s">
        <v>919</v>
      </c>
    </row>
    <row r="219" spans="1:13" x14ac:dyDescent="0.2">
      <c r="A219" s="6" t="s">
        <v>329</v>
      </c>
      <c r="B219" s="5" t="s">
        <v>6</v>
      </c>
      <c r="C219" s="5" t="s">
        <v>39</v>
      </c>
      <c r="D219" s="5" t="s">
        <v>40</v>
      </c>
      <c r="E219" s="6" t="s">
        <v>401</v>
      </c>
      <c r="F219" s="5" t="str">
        <f>VLOOKUP(E219,[1]Sayfa1!$A$1:$B$302,2,FALSE)</f>
        <v>93,7</v>
      </c>
      <c r="G219" s="5">
        <f t="shared" si="18"/>
        <v>46.85</v>
      </c>
      <c r="H219" s="5">
        <v>68</v>
      </c>
      <c r="I219" s="5">
        <f t="shared" si="19"/>
        <v>34</v>
      </c>
      <c r="J219" s="5"/>
      <c r="K219" s="7"/>
      <c r="L219" s="10">
        <f t="shared" si="20"/>
        <v>80.849999999999994</v>
      </c>
      <c r="M219" s="9" t="s">
        <v>919</v>
      </c>
    </row>
    <row r="220" spans="1:13" x14ac:dyDescent="0.2">
      <c r="A220" s="6" t="s">
        <v>206</v>
      </c>
      <c r="B220" s="5" t="s">
        <v>6</v>
      </c>
      <c r="C220" s="5" t="s">
        <v>39</v>
      </c>
      <c r="D220" s="5" t="s">
        <v>926</v>
      </c>
      <c r="E220" s="6" t="s">
        <v>305</v>
      </c>
      <c r="F220" s="5" t="str">
        <f>VLOOKUP(E220,[1]Sayfa1!$A$1:$B$302,2,FALSE)</f>
        <v>75,26</v>
      </c>
      <c r="G220" s="5">
        <f t="shared" si="18"/>
        <v>37.630000000000003</v>
      </c>
      <c r="H220" s="5">
        <v>84</v>
      </c>
      <c r="I220" s="5">
        <f t="shared" si="19"/>
        <v>42</v>
      </c>
      <c r="J220" s="5"/>
      <c r="K220" s="7"/>
      <c r="L220" s="10">
        <f t="shared" si="20"/>
        <v>79.63</v>
      </c>
      <c r="M220" s="19" t="s">
        <v>918</v>
      </c>
    </row>
    <row r="221" spans="1:13" x14ac:dyDescent="0.2">
      <c r="A221" s="6" t="s">
        <v>186</v>
      </c>
      <c r="B221" s="5" t="s">
        <v>6</v>
      </c>
      <c r="C221" s="5" t="s">
        <v>39</v>
      </c>
      <c r="D221" s="5" t="s">
        <v>40</v>
      </c>
      <c r="E221" s="6" t="s">
        <v>600</v>
      </c>
      <c r="F221" s="5" t="str">
        <f>VLOOKUP(E221,[1]Sayfa1!$A$1:$B$302,2,FALSE)</f>
        <v>64,06</v>
      </c>
      <c r="G221" s="5">
        <f t="shared" si="18"/>
        <v>32.03</v>
      </c>
      <c r="H221" s="5">
        <v>92</v>
      </c>
      <c r="I221" s="5">
        <f t="shared" si="19"/>
        <v>46</v>
      </c>
      <c r="J221" s="5"/>
      <c r="K221" s="7"/>
      <c r="L221" s="10">
        <f t="shared" si="20"/>
        <v>78.03</v>
      </c>
      <c r="M221" s="9" t="s">
        <v>919</v>
      </c>
    </row>
    <row r="222" spans="1:13" x14ac:dyDescent="0.2">
      <c r="A222" s="6" t="s">
        <v>266</v>
      </c>
      <c r="B222" s="5" t="s">
        <v>6</v>
      </c>
      <c r="C222" s="5" t="s">
        <v>39</v>
      </c>
      <c r="D222" s="5" t="s">
        <v>157</v>
      </c>
      <c r="E222" s="6" t="s">
        <v>133</v>
      </c>
      <c r="F222" s="5" t="str">
        <f>VLOOKUP(E222,[1]Sayfa1!$A$1:$B$302,2,FALSE)</f>
        <v>83,66</v>
      </c>
      <c r="G222" s="5">
        <f t="shared" si="18"/>
        <v>41.83</v>
      </c>
      <c r="H222" s="5">
        <v>72</v>
      </c>
      <c r="I222" s="5">
        <f t="shared" si="19"/>
        <v>36</v>
      </c>
      <c r="J222" s="5"/>
      <c r="K222" s="7"/>
      <c r="L222" s="10">
        <f t="shared" si="20"/>
        <v>77.83</v>
      </c>
      <c r="M222" s="19" t="s">
        <v>918</v>
      </c>
    </row>
    <row r="223" spans="1:13" x14ac:dyDescent="0.2">
      <c r="A223" s="6" t="s">
        <v>253</v>
      </c>
      <c r="B223" s="5" t="s">
        <v>6</v>
      </c>
      <c r="C223" s="5" t="s">
        <v>39</v>
      </c>
      <c r="D223" s="5" t="s">
        <v>40</v>
      </c>
      <c r="E223" s="6" t="s">
        <v>216</v>
      </c>
      <c r="F223" s="5" t="str">
        <f>VLOOKUP(E223,[1]Sayfa1!$A$1:$B$302,2,FALSE)</f>
        <v>81,33</v>
      </c>
      <c r="G223" s="5">
        <f t="shared" si="18"/>
        <v>40.664999999999999</v>
      </c>
      <c r="H223" s="5">
        <v>72</v>
      </c>
      <c r="I223" s="5">
        <f t="shared" si="19"/>
        <v>36</v>
      </c>
      <c r="J223" s="5"/>
      <c r="K223" s="7"/>
      <c r="L223" s="10">
        <f t="shared" si="20"/>
        <v>76.664999999999992</v>
      </c>
      <c r="M223" s="9" t="s">
        <v>933</v>
      </c>
    </row>
    <row r="224" spans="1:13" x14ac:dyDescent="0.2">
      <c r="A224" s="6" t="s">
        <v>210</v>
      </c>
      <c r="B224" s="5" t="s">
        <v>6</v>
      </c>
      <c r="C224" s="5" t="s">
        <v>39</v>
      </c>
      <c r="D224" s="5" t="s">
        <v>40</v>
      </c>
      <c r="E224" s="5" t="s">
        <v>77</v>
      </c>
      <c r="F224" s="5" t="str">
        <f>VLOOKUP(E224,[1]Sayfa1!$A$1:$B$302,2,FALSE)</f>
        <v>83,43</v>
      </c>
      <c r="G224" s="5">
        <f t="shared" si="18"/>
        <v>41.715000000000003</v>
      </c>
      <c r="H224" s="5">
        <v>68</v>
      </c>
      <c r="I224" s="5">
        <f t="shared" si="19"/>
        <v>34</v>
      </c>
      <c r="J224" s="5"/>
      <c r="K224" s="7"/>
      <c r="L224" s="10">
        <f t="shared" si="20"/>
        <v>75.715000000000003</v>
      </c>
      <c r="M224" s="9" t="s">
        <v>919</v>
      </c>
    </row>
    <row r="225" spans="1:13" x14ac:dyDescent="0.2">
      <c r="A225" s="6" t="s">
        <v>134</v>
      </c>
      <c r="B225" s="5" t="s">
        <v>6</v>
      </c>
      <c r="C225" s="5" t="s">
        <v>39</v>
      </c>
      <c r="D225" s="5" t="s">
        <v>40</v>
      </c>
      <c r="E225" s="6" t="s">
        <v>135</v>
      </c>
      <c r="F225" s="5" t="str">
        <f>VLOOKUP(E225,[1]Sayfa1!$A$1:$B$302,2,FALSE)</f>
        <v>88,56</v>
      </c>
      <c r="G225" s="5">
        <f t="shared" si="18"/>
        <v>44.28</v>
      </c>
      <c r="H225" s="5">
        <v>60</v>
      </c>
      <c r="I225" s="5">
        <f t="shared" si="19"/>
        <v>30</v>
      </c>
      <c r="J225" s="5"/>
      <c r="K225" s="7"/>
      <c r="L225" s="10">
        <f t="shared" si="20"/>
        <v>74.28</v>
      </c>
      <c r="M225" s="9" t="s">
        <v>919</v>
      </c>
    </row>
    <row r="226" spans="1:13" x14ac:dyDescent="0.2">
      <c r="A226" s="6" t="s">
        <v>126</v>
      </c>
      <c r="B226" s="5" t="s">
        <v>6</v>
      </c>
      <c r="C226" s="5" t="s">
        <v>39</v>
      </c>
      <c r="D226" s="5" t="s">
        <v>40</v>
      </c>
      <c r="E226" s="6" t="s">
        <v>466</v>
      </c>
      <c r="F226" s="5" t="str">
        <f>VLOOKUP(E226,[1]Sayfa1!$A$1:$B$302,2,FALSE)</f>
        <v>83,2</v>
      </c>
      <c r="G226" s="5">
        <f t="shared" si="18"/>
        <v>41.6</v>
      </c>
      <c r="H226" s="5">
        <v>40</v>
      </c>
      <c r="I226" s="5">
        <f t="shared" si="19"/>
        <v>20</v>
      </c>
      <c r="J226" s="5"/>
      <c r="K226" s="7" t="s">
        <v>899</v>
      </c>
      <c r="L226" s="10">
        <v>0</v>
      </c>
      <c r="M226" s="9" t="s">
        <v>920</v>
      </c>
    </row>
    <row r="227" spans="1:13" x14ac:dyDescent="0.2">
      <c r="A227" s="6" t="s">
        <v>156</v>
      </c>
      <c r="B227" s="5" t="s">
        <v>6</v>
      </c>
      <c r="C227" s="5" t="s">
        <v>39</v>
      </c>
      <c r="D227" s="5" t="s">
        <v>157</v>
      </c>
      <c r="E227" s="6" t="s">
        <v>436</v>
      </c>
      <c r="F227" s="5" t="str">
        <f>VLOOKUP(E227,[1]Sayfa1!$A$1:$B$302,2,FALSE)</f>
        <v>88,1</v>
      </c>
      <c r="G227" s="5">
        <f t="shared" si="18"/>
        <v>44.05</v>
      </c>
      <c r="H227" s="5">
        <v>32</v>
      </c>
      <c r="I227" s="5">
        <f t="shared" si="19"/>
        <v>16</v>
      </c>
      <c r="J227" s="5"/>
      <c r="K227" s="7" t="s">
        <v>899</v>
      </c>
      <c r="L227" s="10">
        <v>0</v>
      </c>
      <c r="M227" s="9" t="s">
        <v>920</v>
      </c>
    </row>
    <row r="228" spans="1:13" x14ac:dyDescent="0.2">
      <c r="A228" s="6" t="s">
        <v>129</v>
      </c>
      <c r="B228" s="5" t="s">
        <v>6</v>
      </c>
      <c r="C228" s="5" t="s">
        <v>39</v>
      </c>
      <c r="D228" s="5" t="s">
        <v>40</v>
      </c>
      <c r="E228" s="5" t="s">
        <v>130</v>
      </c>
      <c r="F228" s="5" t="str">
        <f>VLOOKUP(E228,[1]Sayfa1!$A$1:$B$302,2,FALSE)</f>
        <v>71,3</v>
      </c>
      <c r="G228" s="5">
        <f t="shared" si="18"/>
        <v>35.65</v>
      </c>
      <c r="H228" s="5">
        <v>40</v>
      </c>
      <c r="I228" s="5">
        <f t="shared" si="19"/>
        <v>20</v>
      </c>
      <c r="J228" s="5"/>
      <c r="K228" s="7" t="s">
        <v>899</v>
      </c>
      <c r="L228" s="10">
        <v>0</v>
      </c>
      <c r="M228" s="9" t="s">
        <v>920</v>
      </c>
    </row>
    <row r="229" spans="1:13" x14ac:dyDescent="0.2">
      <c r="A229" s="6" t="s">
        <v>147</v>
      </c>
      <c r="B229" s="5" t="s">
        <v>6</v>
      </c>
      <c r="C229" s="5" t="s">
        <v>39</v>
      </c>
      <c r="D229" s="5" t="s">
        <v>40</v>
      </c>
      <c r="E229" s="6" t="s">
        <v>510</v>
      </c>
      <c r="F229" s="5" t="str">
        <f>VLOOKUP(E229,[1]Sayfa1!$A$1:$B$302,2,FALSE)</f>
        <v>76,2</v>
      </c>
      <c r="G229" s="5">
        <f t="shared" si="18"/>
        <v>38.1</v>
      </c>
      <c r="H229" s="5">
        <v>0</v>
      </c>
      <c r="I229" s="5">
        <f t="shared" si="19"/>
        <v>0</v>
      </c>
      <c r="J229" s="5"/>
      <c r="K229" s="7" t="s">
        <v>898</v>
      </c>
      <c r="L229" s="10">
        <v>0</v>
      </c>
      <c r="M229" s="9" t="s">
        <v>920</v>
      </c>
    </row>
    <row r="230" spans="1:13" x14ac:dyDescent="0.2">
      <c r="A230" s="6" t="s">
        <v>112</v>
      </c>
      <c r="B230" s="5" t="s">
        <v>6</v>
      </c>
      <c r="C230" s="5" t="s">
        <v>39</v>
      </c>
      <c r="D230" s="5" t="s">
        <v>40</v>
      </c>
      <c r="E230" s="5" t="s">
        <v>113</v>
      </c>
      <c r="F230" s="5" t="str">
        <f>VLOOKUP(E230,[1]Sayfa1!$A$1:$B$302,2,FALSE)</f>
        <v>65,93</v>
      </c>
      <c r="G230" s="5">
        <f t="shared" si="18"/>
        <v>32.965000000000003</v>
      </c>
      <c r="H230" s="5">
        <v>0</v>
      </c>
      <c r="I230" s="5">
        <f t="shared" si="19"/>
        <v>0</v>
      </c>
      <c r="J230" s="5"/>
      <c r="K230" s="7" t="s">
        <v>898</v>
      </c>
      <c r="L230" s="10">
        <v>0</v>
      </c>
      <c r="M230" s="9" t="s">
        <v>920</v>
      </c>
    </row>
    <row r="231" spans="1:13" x14ac:dyDescent="0.2">
      <c r="A231" s="6"/>
      <c r="B231" s="5"/>
      <c r="C231" s="5"/>
      <c r="D231" s="5"/>
      <c r="E231" s="5"/>
      <c r="F231" s="5"/>
      <c r="G231" s="5"/>
      <c r="H231" s="5"/>
      <c r="I231" s="5"/>
      <c r="J231" s="5"/>
      <c r="K231" s="7"/>
      <c r="L231" s="10"/>
      <c r="M231" s="9"/>
    </row>
    <row r="233" spans="1:13" ht="48" x14ac:dyDescent="0.2">
      <c r="A233" s="20" t="s">
        <v>0</v>
      </c>
      <c r="B233" s="20" t="s">
        <v>1</v>
      </c>
      <c r="C233" s="12" t="s">
        <v>2</v>
      </c>
      <c r="D233" s="12" t="s">
        <v>3</v>
      </c>
      <c r="E233" s="20" t="s">
        <v>902</v>
      </c>
      <c r="F233" s="12" t="s">
        <v>893</v>
      </c>
      <c r="G233" s="12" t="s">
        <v>892</v>
      </c>
      <c r="H233" s="20" t="s">
        <v>903</v>
      </c>
      <c r="I233" s="20" t="s">
        <v>916</v>
      </c>
      <c r="J233" s="20" t="s">
        <v>915</v>
      </c>
      <c r="K233" s="20" t="s">
        <v>917</v>
      </c>
      <c r="L233" s="20" t="s">
        <v>913</v>
      </c>
      <c r="M233" s="24" t="s">
        <v>914</v>
      </c>
    </row>
    <row r="234" spans="1:13" x14ac:dyDescent="0.2">
      <c r="A234" s="6" t="s">
        <v>237</v>
      </c>
      <c r="B234" s="5" t="s">
        <v>6</v>
      </c>
      <c r="C234" s="5" t="s">
        <v>13</v>
      </c>
      <c r="D234" s="5" t="s">
        <v>128</v>
      </c>
      <c r="E234" s="6" t="s">
        <v>34</v>
      </c>
      <c r="F234" s="5" t="str">
        <f>VLOOKUP(E234,[1]Sayfa1!$A$1:$B$302,2,FALSE)</f>
        <v>88,8</v>
      </c>
      <c r="G234" s="5">
        <f t="shared" ref="G234:G265" si="21">F234/2</f>
        <v>44.4</v>
      </c>
      <c r="H234" s="5">
        <v>100</v>
      </c>
      <c r="I234" s="5">
        <f t="shared" ref="I234:I265" si="22">H234/2</f>
        <v>50</v>
      </c>
      <c r="J234" s="5"/>
      <c r="K234" s="7"/>
      <c r="L234" s="11">
        <f t="shared" ref="L234:L265" si="23">G234+I234</f>
        <v>94.4</v>
      </c>
      <c r="M234" s="9" t="s">
        <v>918</v>
      </c>
    </row>
    <row r="235" spans="1:13" x14ac:dyDescent="0.2">
      <c r="A235" s="6" t="s">
        <v>179</v>
      </c>
      <c r="B235" s="5" t="s">
        <v>6</v>
      </c>
      <c r="C235" s="5" t="s">
        <v>13</v>
      </c>
      <c r="D235" s="5" t="s">
        <v>128</v>
      </c>
      <c r="E235" s="6" t="s">
        <v>135</v>
      </c>
      <c r="F235" s="5" t="str">
        <f>VLOOKUP(E235,[1]Sayfa1!$A$1:$B$302,2,FALSE)</f>
        <v>88,56</v>
      </c>
      <c r="G235" s="5">
        <f t="shared" si="21"/>
        <v>44.28</v>
      </c>
      <c r="H235" s="6" t="s">
        <v>102</v>
      </c>
      <c r="I235" s="6">
        <f t="shared" si="22"/>
        <v>50</v>
      </c>
      <c r="J235" s="5"/>
      <c r="K235" s="7"/>
      <c r="L235" s="10">
        <f t="shared" si="23"/>
        <v>94.28</v>
      </c>
      <c r="M235" s="9" t="s">
        <v>918</v>
      </c>
    </row>
    <row r="236" spans="1:13" x14ac:dyDescent="0.2">
      <c r="A236" s="6" t="s">
        <v>290</v>
      </c>
      <c r="B236" s="5" t="s">
        <v>6</v>
      </c>
      <c r="C236" s="5" t="s">
        <v>13</v>
      </c>
      <c r="D236" s="5" t="s">
        <v>128</v>
      </c>
      <c r="E236" s="6" t="s">
        <v>313</v>
      </c>
      <c r="F236" s="5" t="str">
        <f>VLOOKUP(E236,[1]Sayfa1!$A$1:$B$302,2,FALSE)</f>
        <v>92,53</v>
      </c>
      <c r="G236" s="5">
        <f t="shared" si="21"/>
        <v>46.265000000000001</v>
      </c>
      <c r="H236" s="6" t="s">
        <v>37</v>
      </c>
      <c r="I236" s="6">
        <f t="shared" si="22"/>
        <v>48</v>
      </c>
      <c r="J236" s="5"/>
      <c r="K236" s="7"/>
      <c r="L236" s="10">
        <f t="shared" si="23"/>
        <v>94.265000000000001</v>
      </c>
      <c r="M236" s="9" t="s">
        <v>919</v>
      </c>
    </row>
    <row r="237" spans="1:13" x14ac:dyDescent="0.2">
      <c r="A237" s="6" t="s">
        <v>44</v>
      </c>
      <c r="B237" s="5" t="s">
        <v>6</v>
      </c>
      <c r="C237" s="5" t="s">
        <v>13</v>
      </c>
      <c r="D237" s="5" t="s">
        <v>128</v>
      </c>
      <c r="E237" s="6" t="s">
        <v>386</v>
      </c>
      <c r="F237" s="5" t="str">
        <f>VLOOKUP(E237,[1]Sayfa1!$A$1:$B$302,2,FALSE)</f>
        <v>95,56</v>
      </c>
      <c r="G237" s="5">
        <f t="shared" si="21"/>
        <v>47.78</v>
      </c>
      <c r="H237" s="5">
        <v>92</v>
      </c>
      <c r="I237" s="5">
        <f t="shared" si="22"/>
        <v>46</v>
      </c>
      <c r="J237" s="5"/>
      <c r="K237" s="7"/>
      <c r="L237" s="10">
        <f t="shared" si="23"/>
        <v>93.78</v>
      </c>
      <c r="M237" s="9" t="s">
        <v>919</v>
      </c>
    </row>
    <row r="238" spans="1:13" x14ac:dyDescent="0.2">
      <c r="A238" s="6" t="s">
        <v>21</v>
      </c>
      <c r="B238" s="5" t="s">
        <v>6</v>
      </c>
      <c r="C238" s="5" t="s">
        <v>13</v>
      </c>
      <c r="D238" s="5" t="s">
        <v>22</v>
      </c>
      <c r="E238" s="5" t="s">
        <v>23</v>
      </c>
      <c r="F238" s="5" t="str">
        <f>VLOOKUP(E238,[1]Sayfa1!$A$1:$B$302,2,FALSE)</f>
        <v>84,13</v>
      </c>
      <c r="G238" s="5">
        <f t="shared" si="21"/>
        <v>42.064999999999998</v>
      </c>
      <c r="H238" s="5">
        <v>100</v>
      </c>
      <c r="I238" s="5">
        <f t="shared" si="22"/>
        <v>50</v>
      </c>
      <c r="J238" s="5"/>
      <c r="K238" s="7"/>
      <c r="L238" s="10">
        <f t="shared" si="23"/>
        <v>92.064999999999998</v>
      </c>
      <c r="M238" s="9" t="s">
        <v>919</v>
      </c>
    </row>
    <row r="239" spans="1:13" x14ac:dyDescent="0.2">
      <c r="A239" s="6" t="s">
        <v>264</v>
      </c>
      <c r="B239" s="5" t="s">
        <v>6</v>
      </c>
      <c r="C239" s="5" t="s">
        <v>13</v>
      </c>
      <c r="D239" s="5" t="s">
        <v>289</v>
      </c>
      <c r="E239" s="5" t="s">
        <v>265</v>
      </c>
      <c r="F239" s="5" t="str">
        <f>VLOOKUP(E239,[1]Sayfa1!$A$1:$B$302,2,FALSE)</f>
        <v>83,9</v>
      </c>
      <c r="G239" s="5">
        <f t="shared" si="21"/>
        <v>41.95</v>
      </c>
      <c r="H239" s="5">
        <v>100</v>
      </c>
      <c r="I239" s="5">
        <f t="shared" si="22"/>
        <v>50</v>
      </c>
      <c r="J239" s="5"/>
      <c r="K239" s="7"/>
      <c r="L239" s="10">
        <f t="shared" si="23"/>
        <v>91.95</v>
      </c>
      <c r="M239" s="9" t="s">
        <v>918</v>
      </c>
    </row>
    <row r="240" spans="1:13" x14ac:dyDescent="0.2">
      <c r="A240" s="6" t="s">
        <v>307</v>
      </c>
      <c r="B240" s="5" t="s">
        <v>6</v>
      </c>
      <c r="C240" s="5" t="s">
        <v>13</v>
      </c>
      <c r="D240" s="5" t="s">
        <v>910</v>
      </c>
      <c r="E240" s="6" t="s">
        <v>133</v>
      </c>
      <c r="F240" s="5" t="str">
        <f>VLOOKUP(E240,[1]Sayfa1!$A$1:$B$302,2,FALSE)</f>
        <v>83,66</v>
      </c>
      <c r="G240" s="5">
        <f t="shared" si="21"/>
        <v>41.83</v>
      </c>
      <c r="H240" s="6" t="s">
        <v>102</v>
      </c>
      <c r="I240" s="6">
        <f t="shared" si="22"/>
        <v>50</v>
      </c>
      <c r="J240" s="5"/>
      <c r="K240" s="7"/>
      <c r="L240" s="10">
        <f t="shared" si="23"/>
        <v>91.83</v>
      </c>
      <c r="M240" s="9" t="s">
        <v>918</v>
      </c>
    </row>
    <row r="241" spans="1:13" x14ac:dyDescent="0.2">
      <c r="A241" s="6" t="s">
        <v>232</v>
      </c>
      <c r="B241" s="5" t="s">
        <v>6</v>
      </c>
      <c r="C241" s="5" t="s">
        <v>13</v>
      </c>
      <c r="D241" s="5" t="s">
        <v>128</v>
      </c>
      <c r="E241" s="5" t="s">
        <v>16</v>
      </c>
      <c r="F241" s="5" t="str">
        <f>VLOOKUP(E241,[1]Sayfa1!$A$1:$B$302,2,FALSE)</f>
        <v>86,23</v>
      </c>
      <c r="G241" s="5">
        <f t="shared" si="21"/>
        <v>43.115000000000002</v>
      </c>
      <c r="H241" s="5">
        <v>96</v>
      </c>
      <c r="I241" s="5">
        <f t="shared" si="22"/>
        <v>48</v>
      </c>
      <c r="J241" s="5"/>
      <c r="K241" s="7"/>
      <c r="L241" s="10">
        <f t="shared" si="23"/>
        <v>91.115000000000009</v>
      </c>
      <c r="M241" s="9" t="s">
        <v>919</v>
      </c>
    </row>
    <row r="242" spans="1:13" x14ac:dyDescent="0.2">
      <c r="A242" s="6" t="s">
        <v>127</v>
      </c>
      <c r="B242" s="5" t="s">
        <v>6</v>
      </c>
      <c r="C242" s="5" t="s">
        <v>13</v>
      </c>
      <c r="D242" s="5" t="s">
        <v>128</v>
      </c>
      <c r="E242" s="5" t="s">
        <v>16</v>
      </c>
      <c r="F242" s="5" t="str">
        <f>VLOOKUP(E242,[1]Sayfa1!$A$1:$B$302,2,FALSE)</f>
        <v>86,23</v>
      </c>
      <c r="G242" s="5">
        <f t="shared" si="21"/>
        <v>43.115000000000002</v>
      </c>
      <c r="H242" s="5">
        <v>96</v>
      </c>
      <c r="I242" s="5">
        <f t="shared" si="22"/>
        <v>48</v>
      </c>
      <c r="J242" s="5"/>
      <c r="K242" s="7"/>
      <c r="L242" s="10">
        <f t="shared" si="23"/>
        <v>91.115000000000009</v>
      </c>
      <c r="M242" s="9" t="s">
        <v>919</v>
      </c>
    </row>
    <row r="243" spans="1:13" x14ac:dyDescent="0.2">
      <c r="A243" s="6" t="s">
        <v>281</v>
      </c>
      <c r="B243" s="5" t="s">
        <v>6</v>
      </c>
      <c r="C243" s="5" t="s">
        <v>13</v>
      </c>
      <c r="D243" s="5" t="s">
        <v>128</v>
      </c>
      <c r="E243" s="6" t="s">
        <v>449</v>
      </c>
      <c r="F243" s="5" t="str">
        <f>VLOOKUP(E243,[1]Sayfa1!$A$1:$B$302,2,FALSE)</f>
        <v>86</v>
      </c>
      <c r="G243" s="5">
        <f t="shared" si="21"/>
        <v>43</v>
      </c>
      <c r="H243" s="6" t="s">
        <v>37</v>
      </c>
      <c r="I243" s="6">
        <f t="shared" si="22"/>
        <v>48</v>
      </c>
      <c r="J243" s="5"/>
      <c r="K243" s="7"/>
      <c r="L243" s="10">
        <f t="shared" si="23"/>
        <v>91</v>
      </c>
      <c r="M243" s="9" t="s">
        <v>919</v>
      </c>
    </row>
    <row r="244" spans="1:13" x14ac:dyDescent="0.2">
      <c r="A244" s="6" t="s">
        <v>221</v>
      </c>
      <c r="B244" s="5" t="s">
        <v>6</v>
      </c>
      <c r="C244" s="5" t="s">
        <v>13</v>
      </c>
      <c r="D244" s="5" t="s">
        <v>128</v>
      </c>
      <c r="E244" s="5" t="s">
        <v>121</v>
      </c>
      <c r="F244" s="5" t="str">
        <f>VLOOKUP(E244,[1]Sayfa1!$A$1:$B$302,2,FALSE)</f>
        <v>85,53</v>
      </c>
      <c r="G244" s="5">
        <f t="shared" si="21"/>
        <v>42.765000000000001</v>
      </c>
      <c r="H244" s="5">
        <v>96</v>
      </c>
      <c r="I244" s="5">
        <f t="shared" si="22"/>
        <v>48</v>
      </c>
      <c r="J244" s="5"/>
      <c r="K244" s="7"/>
      <c r="L244" s="10">
        <f t="shared" si="23"/>
        <v>90.765000000000001</v>
      </c>
      <c r="M244" s="9" t="s">
        <v>919</v>
      </c>
    </row>
    <row r="245" spans="1:13" x14ac:dyDescent="0.2">
      <c r="A245" s="6" t="s">
        <v>299</v>
      </c>
      <c r="B245" s="5" t="s">
        <v>6</v>
      </c>
      <c r="C245" s="5" t="s">
        <v>13</v>
      </c>
      <c r="D245" s="5" t="s">
        <v>100</v>
      </c>
      <c r="E245" s="6" t="s">
        <v>135</v>
      </c>
      <c r="F245" s="5" t="str">
        <f>VLOOKUP(E245,[1]Sayfa1!$A$1:$B$302,2,FALSE)</f>
        <v>88,56</v>
      </c>
      <c r="G245" s="5">
        <f t="shared" si="21"/>
        <v>44.28</v>
      </c>
      <c r="H245" s="5">
        <v>92</v>
      </c>
      <c r="I245" s="5">
        <f t="shared" si="22"/>
        <v>46</v>
      </c>
      <c r="J245" s="5"/>
      <c r="K245" s="7"/>
      <c r="L245" s="10">
        <f t="shared" si="23"/>
        <v>90.28</v>
      </c>
      <c r="M245" s="9" t="s">
        <v>918</v>
      </c>
    </row>
    <row r="246" spans="1:13" x14ac:dyDescent="0.2">
      <c r="A246" s="6" t="s">
        <v>256</v>
      </c>
      <c r="B246" s="5" t="s">
        <v>6</v>
      </c>
      <c r="C246" s="5" t="s">
        <v>13</v>
      </c>
      <c r="D246" s="5" t="s">
        <v>257</v>
      </c>
      <c r="E246" s="6" t="s">
        <v>133</v>
      </c>
      <c r="F246" s="5" t="str">
        <f>VLOOKUP(E246,[1]Sayfa1!$A$1:$B$302,2,FALSE)</f>
        <v>83,66</v>
      </c>
      <c r="G246" s="5">
        <f t="shared" si="21"/>
        <v>41.83</v>
      </c>
      <c r="H246" s="6" t="s">
        <v>37</v>
      </c>
      <c r="I246" s="6">
        <f t="shared" si="22"/>
        <v>48</v>
      </c>
      <c r="J246" s="5"/>
      <c r="K246" s="7"/>
      <c r="L246" s="10">
        <f t="shared" si="23"/>
        <v>89.83</v>
      </c>
      <c r="M246" s="9" t="s">
        <v>919</v>
      </c>
    </row>
    <row r="247" spans="1:13" x14ac:dyDescent="0.2">
      <c r="A247" s="6" t="s">
        <v>12</v>
      </c>
      <c r="B247" s="5" t="s">
        <v>6</v>
      </c>
      <c r="C247" s="5" t="s">
        <v>13</v>
      </c>
      <c r="D247" s="5" t="s">
        <v>910</v>
      </c>
      <c r="E247" s="6" t="s">
        <v>489</v>
      </c>
      <c r="F247" s="5" t="str">
        <f>VLOOKUP(E247,[1]Sayfa1!$A$1:$B$302,2,FALSE)</f>
        <v>79,46</v>
      </c>
      <c r="G247" s="5">
        <f t="shared" si="21"/>
        <v>39.729999999999997</v>
      </c>
      <c r="H247" s="5">
        <v>100</v>
      </c>
      <c r="I247" s="5">
        <f t="shared" si="22"/>
        <v>50</v>
      </c>
      <c r="J247" s="5"/>
      <c r="K247" s="7"/>
      <c r="L247" s="10">
        <f t="shared" si="23"/>
        <v>89.72999999999999</v>
      </c>
      <c r="M247" s="9" t="s">
        <v>919</v>
      </c>
    </row>
    <row r="248" spans="1:13" x14ac:dyDescent="0.2">
      <c r="A248" s="6" t="s">
        <v>92</v>
      </c>
      <c r="B248" s="5" t="s">
        <v>6</v>
      </c>
      <c r="C248" s="5" t="s">
        <v>13</v>
      </c>
      <c r="D248" s="5" t="s">
        <v>289</v>
      </c>
      <c r="E248" s="5" t="s">
        <v>93</v>
      </c>
      <c r="F248" s="5" t="str">
        <f>VLOOKUP(E248,[1]Sayfa1!$A$1:$B$302,2,FALSE)</f>
        <v>87,16</v>
      </c>
      <c r="G248" s="5">
        <f t="shared" si="21"/>
        <v>43.58</v>
      </c>
      <c r="H248" s="5">
        <v>92</v>
      </c>
      <c r="I248" s="5">
        <f t="shared" si="22"/>
        <v>46</v>
      </c>
      <c r="J248" s="5"/>
      <c r="K248" s="7"/>
      <c r="L248" s="10">
        <f t="shared" si="23"/>
        <v>89.58</v>
      </c>
      <c r="M248" s="9" t="s">
        <v>919</v>
      </c>
    </row>
    <row r="249" spans="1:13" x14ac:dyDescent="0.2">
      <c r="A249" s="6" t="s">
        <v>260</v>
      </c>
      <c r="B249" s="5" t="s">
        <v>6</v>
      </c>
      <c r="C249" s="5" t="s">
        <v>13</v>
      </c>
      <c r="D249" s="5" t="s">
        <v>128</v>
      </c>
      <c r="E249" s="6" t="s">
        <v>418</v>
      </c>
      <c r="F249" s="5" t="str">
        <f>VLOOKUP(E249,[1]Sayfa1!$A$1:$B$302,2,FALSE)</f>
        <v>91,13</v>
      </c>
      <c r="G249" s="5">
        <f t="shared" si="21"/>
        <v>45.564999999999998</v>
      </c>
      <c r="H249" s="6" t="s">
        <v>234</v>
      </c>
      <c r="I249" s="6">
        <f t="shared" si="22"/>
        <v>44</v>
      </c>
      <c r="J249" s="5"/>
      <c r="K249" s="7"/>
      <c r="L249" s="10">
        <f t="shared" si="23"/>
        <v>89.564999999999998</v>
      </c>
      <c r="M249" s="9" t="s">
        <v>919</v>
      </c>
    </row>
    <row r="250" spans="1:13" x14ac:dyDescent="0.2">
      <c r="A250" s="6" t="s">
        <v>195</v>
      </c>
      <c r="B250" s="5" t="s">
        <v>6</v>
      </c>
      <c r="C250" s="5" t="s">
        <v>13</v>
      </c>
      <c r="D250" s="5" t="s">
        <v>289</v>
      </c>
      <c r="E250" s="6" t="s">
        <v>125</v>
      </c>
      <c r="F250" s="5" t="str">
        <f>VLOOKUP(E250,[1]Sayfa1!$A$1:$B$302,2,FALSE)</f>
        <v>82,96</v>
      </c>
      <c r="G250" s="5">
        <f t="shared" si="21"/>
        <v>41.48</v>
      </c>
      <c r="H250" s="5">
        <v>96</v>
      </c>
      <c r="I250" s="5">
        <f t="shared" si="22"/>
        <v>48</v>
      </c>
      <c r="J250" s="5"/>
      <c r="K250" s="7"/>
      <c r="L250" s="10">
        <f t="shared" si="23"/>
        <v>89.47999999999999</v>
      </c>
      <c r="M250" s="9" t="s">
        <v>919</v>
      </c>
    </row>
    <row r="251" spans="1:13" x14ac:dyDescent="0.2">
      <c r="A251" s="6" t="s">
        <v>286</v>
      </c>
      <c r="B251" s="5" t="s">
        <v>6</v>
      </c>
      <c r="C251" s="5" t="s">
        <v>13</v>
      </c>
      <c r="D251" s="5" t="s">
        <v>289</v>
      </c>
      <c r="E251" s="5" t="s">
        <v>34</v>
      </c>
      <c r="F251" s="5" t="str">
        <f>VLOOKUP(E251,[1]Sayfa1!$A$1:$B$302,2,FALSE)</f>
        <v>88,8</v>
      </c>
      <c r="G251" s="5">
        <f t="shared" si="21"/>
        <v>44.4</v>
      </c>
      <c r="H251" s="5">
        <v>88</v>
      </c>
      <c r="I251" s="5">
        <f t="shared" si="22"/>
        <v>44</v>
      </c>
      <c r="J251" s="5"/>
      <c r="K251" s="7"/>
      <c r="L251" s="10">
        <f t="shared" si="23"/>
        <v>88.4</v>
      </c>
      <c r="M251" s="9" t="s">
        <v>919</v>
      </c>
    </row>
    <row r="252" spans="1:13" x14ac:dyDescent="0.2">
      <c r="A252" s="6" t="s">
        <v>336</v>
      </c>
      <c r="B252" s="5" t="s">
        <v>6</v>
      </c>
      <c r="C252" s="5" t="s">
        <v>13</v>
      </c>
      <c r="D252" s="5" t="s">
        <v>289</v>
      </c>
      <c r="E252" s="6" t="s">
        <v>507</v>
      </c>
      <c r="F252" s="5" t="str">
        <f>VLOOKUP(E252,[1]Sayfa1!$A$1:$B$302,2,FALSE)</f>
        <v>76,66</v>
      </c>
      <c r="G252" s="5">
        <f t="shared" si="21"/>
        <v>38.33</v>
      </c>
      <c r="H252" s="5">
        <v>100</v>
      </c>
      <c r="I252" s="5">
        <f t="shared" si="22"/>
        <v>50</v>
      </c>
      <c r="J252" s="5"/>
      <c r="K252" s="7"/>
      <c r="L252" s="10">
        <f t="shared" si="23"/>
        <v>88.33</v>
      </c>
      <c r="M252" s="9" t="s">
        <v>919</v>
      </c>
    </row>
    <row r="253" spans="1:13" x14ac:dyDescent="0.2">
      <c r="A253" s="6" t="s">
        <v>327</v>
      </c>
      <c r="B253" s="5" t="s">
        <v>6</v>
      </c>
      <c r="C253" s="5" t="s">
        <v>13</v>
      </c>
      <c r="D253" s="5" t="s">
        <v>289</v>
      </c>
      <c r="E253" s="6" t="s">
        <v>198</v>
      </c>
      <c r="F253" s="5" t="str">
        <f>VLOOKUP(E253,[1]Sayfa1!$A$1:$B$302,2,FALSE)</f>
        <v>88,33</v>
      </c>
      <c r="G253" s="5">
        <f t="shared" si="21"/>
        <v>44.164999999999999</v>
      </c>
      <c r="H253" s="6" t="s">
        <v>234</v>
      </c>
      <c r="I253" s="6">
        <f t="shared" si="22"/>
        <v>44</v>
      </c>
      <c r="J253" s="5"/>
      <c r="K253" s="7"/>
      <c r="L253" s="10">
        <f t="shared" si="23"/>
        <v>88.164999999999992</v>
      </c>
      <c r="M253" s="9" t="s">
        <v>919</v>
      </c>
    </row>
    <row r="254" spans="1:13" x14ac:dyDescent="0.2">
      <c r="A254" s="6" t="s">
        <v>340</v>
      </c>
      <c r="B254" s="5" t="s">
        <v>6</v>
      </c>
      <c r="C254" s="5" t="s">
        <v>13</v>
      </c>
      <c r="D254" s="5" t="s">
        <v>289</v>
      </c>
      <c r="E254" s="6" t="s">
        <v>108</v>
      </c>
      <c r="F254" s="5" t="str">
        <f>VLOOKUP(E254,[1]Sayfa1!$A$1:$B$302,2,FALSE)</f>
        <v>78,53</v>
      </c>
      <c r="G254" s="5">
        <f t="shared" si="21"/>
        <v>39.265000000000001</v>
      </c>
      <c r="H254" s="5">
        <v>96</v>
      </c>
      <c r="I254" s="5">
        <f t="shared" si="22"/>
        <v>48</v>
      </c>
      <c r="J254" s="5"/>
      <c r="K254" s="7"/>
      <c r="L254" s="10">
        <f t="shared" si="23"/>
        <v>87.265000000000001</v>
      </c>
      <c r="M254" s="9" t="s">
        <v>919</v>
      </c>
    </row>
    <row r="255" spans="1:13" x14ac:dyDescent="0.2">
      <c r="A255" s="6" t="s">
        <v>142</v>
      </c>
      <c r="B255" s="5" t="s">
        <v>6</v>
      </c>
      <c r="C255" s="5" t="s">
        <v>13</v>
      </c>
      <c r="D255" s="5" t="s">
        <v>289</v>
      </c>
      <c r="E255" s="5" t="s">
        <v>143</v>
      </c>
      <c r="F255" s="5" t="str">
        <f>VLOOKUP(E255,[1]Sayfa1!$A$1:$B$302,2,FALSE)</f>
        <v>78,3</v>
      </c>
      <c r="G255" s="5">
        <f t="shared" si="21"/>
        <v>39.15</v>
      </c>
      <c r="H255" s="5">
        <v>96</v>
      </c>
      <c r="I255" s="5">
        <f t="shared" si="22"/>
        <v>48</v>
      </c>
      <c r="J255" s="5"/>
      <c r="K255" s="7"/>
      <c r="L255" s="10">
        <f t="shared" si="23"/>
        <v>87.15</v>
      </c>
      <c r="M255" s="9" t="s">
        <v>919</v>
      </c>
    </row>
    <row r="256" spans="1:13" x14ac:dyDescent="0.2">
      <c r="A256" s="6" t="s">
        <v>280</v>
      </c>
      <c r="B256" s="5" t="s">
        <v>6</v>
      </c>
      <c r="C256" s="5" t="s">
        <v>13</v>
      </c>
      <c r="D256" s="5" t="s">
        <v>128</v>
      </c>
      <c r="E256" s="5" t="s">
        <v>275</v>
      </c>
      <c r="F256" s="5" t="str">
        <f>VLOOKUP(E256,[1]Sayfa1!$A$1:$B$302,2,FALSE)</f>
        <v>82,03</v>
      </c>
      <c r="G256" s="5">
        <f t="shared" si="21"/>
        <v>41.015000000000001</v>
      </c>
      <c r="H256" s="5">
        <v>92</v>
      </c>
      <c r="I256" s="5">
        <f t="shared" si="22"/>
        <v>46</v>
      </c>
      <c r="J256" s="5"/>
      <c r="K256" s="7"/>
      <c r="L256" s="10">
        <f t="shared" si="23"/>
        <v>87.015000000000001</v>
      </c>
      <c r="M256" s="9" t="s">
        <v>919</v>
      </c>
    </row>
    <row r="257" spans="1:13" x14ac:dyDescent="0.2">
      <c r="A257" s="6" t="s">
        <v>238</v>
      </c>
      <c r="B257" s="5" t="s">
        <v>6</v>
      </c>
      <c r="C257" s="5" t="s">
        <v>13</v>
      </c>
      <c r="D257" s="5" t="s">
        <v>128</v>
      </c>
      <c r="E257" s="5" t="s">
        <v>239</v>
      </c>
      <c r="F257" s="5" t="str">
        <f>VLOOKUP(E257,[1]Sayfa1!$A$1:$B$302,2,FALSE)</f>
        <v>77,36</v>
      </c>
      <c r="G257" s="5">
        <f t="shared" si="21"/>
        <v>38.68</v>
      </c>
      <c r="H257" s="5">
        <v>96</v>
      </c>
      <c r="I257" s="5">
        <f t="shared" si="22"/>
        <v>48</v>
      </c>
      <c r="J257" s="5"/>
      <c r="K257" s="7"/>
      <c r="L257" s="10">
        <f t="shared" si="23"/>
        <v>86.68</v>
      </c>
      <c r="M257" s="9" t="s">
        <v>919</v>
      </c>
    </row>
    <row r="258" spans="1:13" x14ac:dyDescent="0.2">
      <c r="A258" s="6" t="s">
        <v>233</v>
      </c>
      <c r="B258" s="5" t="s">
        <v>6</v>
      </c>
      <c r="C258" s="5" t="s">
        <v>13</v>
      </c>
      <c r="D258" s="5" t="s">
        <v>128</v>
      </c>
      <c r="E258" s="6" t="s">
        <v>259</v>
      </c>
      <c r="F258" s="5" t="str">
        <f>VLOOKUP(E258,[1]Sayfa1!$A$1:$B$302,2,FALSE)</f>
        <v>84,36</v>
      </c>
      <c r="G258" s="5">
        <f t="shared" si="21"/>
        <v>42.18</v>
      </c>
      <c r="H258" s="6" t="s">
        <v>234</v>
      </c>
      <c r="I258" s="6">
        <f t="shared" si="22"/>
        <v>44</v>
      </c>
      <c r="J258" s="5"/>
      <c r="K258" s="7"/>
      <c r="L258" s="10">
        <f t="shared" si="23"/>
        <v>86.18</v>
      </c>
      <c r="M258" s="9" t="s">
        <v>919</v>
      </c>
    </row>
    <row r="259" spans="1:13" x14ac:dyDescent="0.2">
      <c r="A259" s="6" t="s">
        <v>304</v>
      </c>
      <c r="B259" s="5" t="s">
        <v>6</v>
      </c>
      <c r="C259" s="5" t="s">
        <v>13</v>
      </c>
      <c r="D259" s="5" t="s">
        <v>289</v>
      </c>
      <c r="E259" s="5" t="s">
        <v>305</v>
      </c>
      <c r="F259" s="5" t="str">
        <f>VLOOKUP(E259,[1]Sayfa1!$A$1:$B$302,2,FALSE)</f>
        <v>75,26</v>
      </c>
      <c r="G259" s="5">
        <f t="shared" si="21"/>
        <v>37.630000000000003</v>
      </c>
      <c r="H259" s="6" t="s">
        <v>37</v>
      </c>
      <c r="I259" s="6">
        <f t="shared" si="22"/>
        <v>48</v>
      </c>
      <c r="J259" s="5"/>
      <c r="K259" s="7"/>
      <c r="L259" s="10">
        <f t="shared" si="23"/>
        <v>85.63</v>
      </c>
      <c r="M259" s="9" t="s">
        <v>919</v>
      </c>
    </row>
    <row r="260" spans="1:13" x14ac:dyDescent="0.2">
      <c r="A260" s="6" t="s">
        <v>70</v>
      </c>
      <c r="B260" s="5" t="s">
        <v>6</v>
      </c>
      <c r="C260" s="5" t="s">
        <v>13</v>
      </c>
      <c r="D260" s="5" t="s">
        <v>100</v>
      </c>
      <c r="E260" s="6" t="s">
        <v>517</v>
      </c>
      <c r="F260" s="5" t="str">
        <f>VLOOKUP(E260,[1]Sayfa1!$A$1:$B$302,2,FALSE)</f>
        <v>75,03</v>
      </c>
      <c r="G260" s="5">
        <f t="shared" si="21"/>
        <v>37.515000000000001</v>
      </c>
      <c r="H260" s="5">
        <v>96</v>
      </c>
      <c r="I260" s="5">
        <f t="shared" si="22"/>
        <v>48</v>
      </c>
      <c r="J260" s="5"/>
      <c r="K260" s="7"/>
      <c r="L260" s="10">
        <f t="shared" si="23"/>
        <v>85.515000000000001</v>
      </c>
      <c r="M260" s="9" t="s">
        <v>933</v>
      </c>
    </row>
    <row r="261" spans="1:13" x14ac:dyDescent="0.2">
      <c r="A261" s="6" t="s">
        <v>291</v>
      </c>
      <c r="B261" s="5" t="s">
        <v>6</v>
      </c>
      <c r="C261" s="5" t="s">
        <v>13</v>
      </c>
      <c r="D261" s="5" t="s">
        <v>910</v>
      </c>
      <c r="E261" s="6" t="s">
        <v>507</v>
      </c>
      <c r="F261" s="5" t="str">
        <f>VLOOKUP(E261,[1]Sayfa1!$A$1:$B$302,2,FALSE)</f>
        <v>76,66</v>
      </c>
      <c r="G261" s="5">
        <f t="shared" si="21"/>
        <v>38.33</v>
      </c>
      <c r="H261" s="5">
        <v>92</v>
      </c>
      <c r="I261" s="5">
        <f t="shared" si="22"/>
        <v>46</v>
      </c>
      <c r="J261" s="5"/>
      <c r="K261" s="7"/>
      <c r="L261" s="10">
        <f t="shared" si="23"/>
        <v>84.33</v>
      </c>
      <c r="M261" s="9" t="s">
        <v>919</v>
      </c>
    </row>
    <row r="262" spans="1:13" x14ac:dyDescent="0.2">
      <c r="A262" s="6" t="s">
        <v>334</v>
      </c>
      <c r="B262" s="5" t="s">
        <v>6</v>
      </c>
      <c r="C262" s="5" t="s">
        <v>13</v>
      </c>
      <c r="D262" s="5" t="s">
        <v>100</v>
      </c>
      <c r="E262" s="6" t="s">
        <v>484</v>
      </c>
      <c r="F262" s="5" t="str">
        <f>VLOOKUP(E262,[1]Sayfa1!$A$1:$B$302,2,FALSE)</f>
        <v>80,16</v>
      </c>
      <c r="G262" s="5">
        <f t="shared" si="21"/>
        <v>40.08</v>
      </c>
      <c r="H262" s="5">
        <v>88</v>
      </c>
      <c r="I262" s="5">
        <f t="shared" si="22"/>
        <v>44</v>
      </c>
      <c r="J262" s="5"/>
      <c r="K262" s="7"/>
      <c r="L262" s="10">
        <f t="shared" si="23"/>
        <v>84.08</v>
      </c>
      <c r="M262" s="9" t="s">
        <v>919</v>
      </c>
    </row>
    <row r="263" spans="1:13" x14ac:dyDescent="0.2">
      <c r="A263" s="6" t="s">
        <v>288</v>
      </c>
      <c r="B263" s="5" t="s">
        <v>6</v>
      </c>
      <c r="C263" s="5" t="s">
        <v>13</v>
      </c>
      <c r="D263" s="5" t="s">
        <v>289</v>
      </c>
      <c r="E263" s="6" t="s">
        <v>540</v>
      </c>
      <c r="F263" s="5" t="str">
        <f>VLOOKUP(E263,[1]Sayfa1!$A$1:$B$302,2,FALSE)</f>
        <v>71,76</v>
      </c>
      <c r="G263" s="5">
        <f t="shared" si="21"/>
        <v>35.880000000000003</v>
      </c>
      <c r="H263" s="5">
        <v>96</v>
      </c>
      <c r="I263" s="5">
        <f t="shared" si="22"/>
        <v>48</v>
      </c>
      <c r="J263" s="5"/>
      <c r="K263" s="7"/>
      <c r="L263" s="10">
        <f t="shared" si="23"/>
        <v>83.88</v>
      </c>
      <c r="M263" s="9" t="s">
        <v>933</v>
      </c>
    </row>
    <row r="264" spans="1:13" x14ac:dyDescent="0.2">
      <c r="A264" s="6" t="s">
        <v>255</v>
      </c>
      <c r="B264" s="5" t="s">
        <v>6</v>
      </c>
      <c r="C264" s="5" t="s">
        <v>13</v>
      </c>
      <c r="D264" s="5" t="s">
        <v>289</v>
      </c>
      <c r="E264" s="6" t="s">
        <v>275</v>
      </c>
      <c r="F264" s="5" t="str">
        <f>VLOOKUP(E264,[1]Sayfa1!$A$1:$B$302,2,FALSE)</f>
        <v>82,03</v>
      </c>
      <c r="G264" s="5">
        <f t="shared" si="21"/>
        <v>41.015000000000001</v>
      </c>
      <c r="H264" s="5">
        <v>84</v>
      </c>
      <c r="I264" s="5">
        <f t="shared" si="22"/>
        <v>42</v>
      </c>
      <c r="J264" s="5"/>
      <c r="K264" s="7"/>
      <c r="L264" s="10">
        <f t="shared" si="23"/>
        <v>83.015000000000001</v>
      </c>
      <c r="M264" s="9" t="s">
        <v>919</v>
      </c>
    </row>
    <row r="265" spans="1:13" x14ac:dyDescent="0.2">
      <c r="A265" s="6" t="s">
        <v>324</v>
      </c>
      <c r="B265" s="5" t="s">
        <v>6</v>
      </c>
      <c r="C265" s="5" t="s">
        <v>13</v>
      </c>
      <c r="D265" s="5" t="s">
        <v>100</v>
      </c>
      <c r="E265" s="5" t="s">
        <v>168</v>
      </c>
      <c r="F265" s="5" t="str">
        <f>VLOOKUP(E265,[1]Sayfa1!$A$1:$B$302,2,FALSE)</f>
        <v>85,3</v>
      </c>
      <c r="G265" s="5">
        <f t="shared" si="21"/>
        <v>42.65</v>
      </c>
      <c r="H265" s="5">
        <v>80</v>
      </c>
      <c r="I265" s="5">
        <f t="shared" si="22"/>
        <v>40</v>
      </c>
      <c r="J265" s="5"/>
      <c r="K265" s="7"/>
      <c r="L265" s="10">
        <f t="shared" si="23"/>
        <v>82.65</v>
      </c>
      <c r="M265" s="9" t="s">
        <v>919</v>
      </c>
    </row>
    <row r="266" spans="1:13" x14ac:dyDescent="0.2">
      <c r="A266" s="6" t="s">
        <v>41</v>
      </c>
      <c r="B266" s="5" t="s">
        <v>6</v>
      </c>
      <c r="C266" s="5" t="s">
        <v>13</v>
      </c>
      <c r="D266" s="5" t="s">
        <v>910</v>
      </c>
      <c r="E266" s="6" t="s">
        <v>561</v>
      </c>
      <c r="F266" s="5" t="str">
        <f>VLOOKUP(E266,[1]Sayfa1!$A$1:$B$302,2,FALSE)</f>
        <v>69,2</v>
      </c>
      <c r="G266" s="5">
        <f t="shared" ref="G266:G287" si="24">F266/2</f>
        <v>34.6</v>
      </c>
      <c r="H266" s="5">
        <v>96</v>
      </c>
      <c r="I266" s="5">
        <f t="shared" ref="I266:I287" si="25">H266/2</f>
        <v>48</v>
      </c>
      <c r="J266" s="5"/>
      <c r="K266" s="7"/>
      <c r="L266" s="10">
        <f t="shared" ref="L266:L284" si="26">G266+I266</f>
        <v>82.6</v>
      </c>
      <c r="M266" s="9" t="s">
        <v>919</v>
      </c>
    </row>
    <row r="267" spans="1:13" x14ac:dyDescent="0.2">
      <c r="A267" s="6" t="s">
        <v>337</v>
      </c>
      <c r="B267" s="5" t="s">
        <v>6</v>
      </c>
      <c r="C267" s="5" t="s">
        <v>13</v>
      </c>
      <c r="D267" s="5" t="s">
        <v>910</v>
      </c>
      <c r="E267" s="6" t="s">
        <v>64</v>
      </c>
      <c r="F267" s="5" t="str">
        <f>VLOOKUP(E267,[1]Sayfa1!$A$1:$B$302,2,FALSE)</f>
        <v>72,23</v>
      </c>
      <c r="G267" s="5">
        <f t="shared" si="24"/>
        <v>36.115000000000002</v>
      </c>
      <c r="H267" s="5">
        <v>92</v>
      </c>
      <c r="I267" s="5">
        <f t="shared" si="25"/>
        <v>46</v>
      </c>
      <c r="J267" s="5"/>
      <c r="K267" s="7"/>
      <c r="L267" s="10">
        <f t="shared" si="26"/>
        <v>82.115000000000009</v>
      </c>
      <c r="M267" s="9" t="s">
        <v>919</v>
      </c>
    </row>
    <row r="268" spans="1:13" x14ac:dyDescent="0.2">
      <c r="A268" s="6" t="s">
        <v>172</v>
      </c>
      <c r="B268" s="5" t="s">
        <v>6</v>
      </c>
      <c r="C268" s="5" t="s">
        <v>13</v>
      </c>
      <c r="D268" s="5" t="s">
        <v>910</v>
      </c>
      <c r="E268" s="6" t="s">
        <v>555</v>
      </c>
      <c r="F268" s="5" t="str">
        <f>VLOOKUP(E268,[1]Sayfa1!$A$1:$B$302,2,FALSE)</f>
        <v>69,9</v>
      </c>
      <c r="G268" s="5">
        <f t="shared" si="24"/>
        <v>34.950000000000003</v>
      </c>
      <c r="H268" s="6" t="s">
        <v>141</v>
      </c>
      <c r="I268" s="6">
        <f t="shared" si="25"/>
        <v>46</v>
      </c>
      <c r="J268" s="5"/>
      <c r="K268" s="7"/>
      <c r="L268" s="10">
        <f t="shared" si="26"/>
        <v>80.95</v>
      </c>
      <c r="M268" s="9" t="s">
        <v>933</v>
      </c>
    </row>
    <row r="269" spans="1:13" x14ac:dyDescent="0.2">
      <c r="A269" s="6" t="s">
        <v>341</v>
      </c>
      <c r="B269" s="5" t="s">
        <v>6</v>
      </c>
      <c r="C269" s="5" t="s">
        <v>13</v>
      </c>
      <c r="D269" s="5" t="s">
        <v>289</v>
      </c>
      <c r="E269" s="5" t="s">
        <v>239</v>
      </c>
      <c r="F269" s="5" t="str">
        <f>VLOOKUP(E269,[1]Sayfa1!$A$1:$B$302,2,FALSE)</f>
        <v>77,36</v>
      </c>
      <c r="G269" s="5">
        <f t="shared" si="24"/>
        <v>38.68</v>
      </c>
      <c r="H269" s="5">
        <v>84</v>
      </c>
      <c r="I269" s="5">
        <f t="shared" si="25"/>
        <v>42</v>
      </c>
      <c r="J269" s="5"/>
      <c r="K269" s="7"/>
      <c r="L269" s="10">
        <f t="shared" si="26"/>
        <v>80.680000000000007</v>
      </c>
      <c r="M269" s="9" t="s">
        <v>919</v>
      </c>
    </row>
    <row r="270" spans="1:13" x14ac:dyDescent="0.2">
      <c r="A270" s="6" t="s">
        <v>287</v>
      </c>
      <c r="B270" s="5" t="s">
        <v>6</v>
      </c>
      <c r="C270" s="5" t="s">
        <v>13</v>
      </c>
      <c r="D270" s="5" t="s">
        <v>128</v>
      </c>
      <c r="E270" s="6" t="s">
        <v>273</v>
      </c>
      <c r="F270" s="5" t="str">
        <f>VLOOKUP(E270,[1]Sayfa1!$A$1:$B$302,2,FALSE)</f>
        <v>79,93</v>
      </c>
      <c r="G270" s="5">
        <f t="shared" si="24"/>
        <v>39.965000000000003</v>
      </c>
      <c r="H270" s="5">
        <v>80</v>
      </c>
      <c r="I270" s="5">
        <f t="shared" si="25"/>
        <v>40</v>
      </c>
      <c r="J270" s="5"/>
      <c r="K270" s="7"/>
      <c r="L270" s="10">
        <f t="shared" si="26"/>
        <v>79.965000000000003</v>
      </c>
      <c r="M270" s="9" t="s">
        <v>919</v>
      </c>
    </row>
    <row r="271" spans="1:13" x14ac:dyDescent="0.2">
      <c r="A271" s="6" t="s">
        <v>215</v>
      </c>
      <c r="B271" s="5" t="s">
        <v>6</v>
      </c>
      <c r="C271" s="5" t="s">
        <v>13</v>
      </c>
      <c r="D271" s="5" t="s">
        <v>289</v>
      </c>
      <c r="E271" s="5" t="s">
        <v>216</v>
      </c>
      <c r="F271" s="5" t="str">
        <f>VLOOKUP(E271,[1]Sayfa1!$A$1:$B$302,2,FALSE)</f>
        <v>81,33</v>
      </c>
      <c r="G271" s="5">
        <f t="shared" si="24"/>
        <v>40.664999999999999</v>
      </c>
      <c r="H271" s="5">
        <v>76</v>
      </c>
      <c r="I271" s="5">
        <f t="shared" si="25"/>
        <v>38</v>
      </c>
      <c r="J271" s="5"/>
      <c r="K271" s="7"/>
      <c r="L271" s="10">
        <f t="shared" si="26"/>
        <v>78.664999999999992</v>
      </c>
      <c r="M271" s="9" t="s">
        <v>919</v>
      </c>
    </row>
    <row r="272" spans="1:13" x14ac:dyDescent="0.2">
      <c r="A272" s="6" t="s">
        <v>86</v>
      </c>
      <c r="B272" s="5" t="s">
        <v>6</v>
      </c>
      <c r="C272" s="5" t="s">
        <v>13</v>
      </c>
      <c r="D272" s="5" t="s">
        <v>128</v>
      </c>
      <c r="E272" s="6" t="s">
        <v>505</v>
      </c>
      <c r="F272" s="5" t="str">
        <f>VLOOKUP(E272,[1]Sayfa1!$A$1:$B$302,2,FALSE)</f>
        <v>76,9</v>
      </c>
      <c r="G272" s="5">
        <f t="shared" si="24"/>
        <v>38.450000000000003</v>
      </c>
      <c r="H272" s="5">
        <v>80</v>
      </c>
      <c r="I272" s="5">
        <f t="shared" si="25"/>
        <v>40</v>
      </c>
      <c r="J272" s="5"/>
      <c r="K272" s="7"/>
      <c r="L272" s="10">
        <f t="shared" si="26"/>
        <v>78.45</v>
      </c>
      <c r="M272" s="9" t="s">
        <v>919</v>
      </c>
    </row>
    <row r="273" spans="1:13" x14ac:dyDescent="0.2">
      <c r="A273" s="6" t="s">
        <v>218</v>
      </c>
      <c r="B273" s="5" t="s">
        <v>6</v>
      </c>
      <c r="C273" s="5" t="s">
        <v>13</v>
      </c>
      <c r="D273" s="5" t="s">
        <v>910</v>
      </c>
      <c r="E273" s="5" t="s">
        <v>219</v>
      </c>
      <c r="F273" s="5" t="str">
        <f>VLOOKUP(E273,[1]Sayfa1!$A$1:$B$302,2,FALSE)</f>
        <v>72,7</v>
      </c>
      <c r="G273" s="5">
        <f t="shared" si="24"/>
        <v>36.35</v>
      </c>
      <c r="H273" s="5">
        <v>84</v>
      </c>
      <c r="I273" s="5">
        <f t="shared" si="25"/>
        <v>42</v>
      </c>
      <c r="J273" s="5"/>
      <c r="K273" s="7"/>
      <c r="L273" s="10">
        <f t="shared" si="26"/>
        <v>78.349999999999994</v>
      </c>
      <c r="M273" s="9" t="s">
        <v>933</v>
      </c>
    </row>
    <row r="274" spans="1:13" x14ac:dyDescent="0.2">
      <c r="A274" s="6" t="s">
        <v>339</v>
      </c>
      <c r="B274" s="5" t="s">
        <v>6</v>
      </c>
      <c r="C274" s="5" t="s">
        <v>13</v>
      </c>
      <c r="D274" s="5" t="s">
        <v>910</v>
      </c>
      <c r="E274" s="6" t="s">
        <v>510</v>
      </c>
      <c r="F274" s="5" t="str">
        <f>VLOOKUP(E274,[1]Sayfa1!$A$1:$B$302,2,FALSE)</f>
        <v>76,2</v>
      </c>
      <c r="G274" s="5">
        <f t="shared" si="24"/>
        <v>38.1</v>
      </c>
      <c r="H274" s="5">
        <v>80</v>
      </c>
      <c r="I274" s="5">
        <f t="shared" si="25"/>
        <v>40</v>
      </c>
      <c r="J274" s="5"/>
      <c r="K274" s="7"/>
      <c r="L274" s="10">
        <f t="shared" si="26"/>
        <v>78.099999999999994</v>
      </c>
      <c r="M274" s="9" t="s">
        <v>919</v>
      </c>
    </row>
    <row r="275" spans="1:13" x14ac:dyDescent="0.2">
      <c r="A275" s="6" t="s">
        <v>144</v>
      </c>
      <c r="B275" s="5" t="s">
        <v>6</v>
      </c>
      <c r="C275" s="5" t="s">
        <v>13</v>
      </c>
      <c r="D275" s="5" t="s">
        <v>128</v>
      </c>
      <c r="E275" s="6" t="s">
        <v>547</v>
      </c>
      <c r="F275" s="5" t="str">
        <f>VLOOKUP(E275,[1]Sayfa1!$A$1:$B$302,2,FALSE)</f>
        <v>70,83</v>
      </c>
      <c r="G275" s="5">
        <f t="shared" si="24"/>
        <v>35.414999999999999</v>
      </c>
      <c r="H275" s="5">
        <v>84</v>
      </c>
      <c r="I275" s="5">
        <f t="shared" si="25"/>
        <v>42</v>
      </c>
      <c r="J275" s="5"/>
      <c r="K275" s="7"/>
      <c r="L275" s="10">
        <f t="shared" si="26"/>
        <v>77.414999999999992</v>
      </c>
      <c r="M275" s="9" t="s">
        <v>919</v>
      </c>
    </row>
    <row r="276" spans="1:13" x14ac:dyDescent="0.2">
      <c r="A276" s="6" t="s">
        <v>298</v>
      </c>
      <c r="B276" s="5" t="s">
        <v>6</v>
      </c>
      <c r="C276" s="5" t="s">
        <v>13</v>
      </c>
      <c r="D276" s="5" t="s">
        <v>911</v>
      </c>
      <c r="E276" s="6" t="s">
        <v>521</v>
      </c>
      <c r="F276" s="5" t="str">
        <f>VLOOKUP(E276,[1]Sayfa1!$A$1:$B$302,2,FALSE)</f>
        <v>74,56</v>
      </c>
      <c r="G276" s="5">
        <f t="shared" si="24"/>
        <v>37.28</v>
      </c>
      <c r="H276" s="5">
        <v>80</v>
      </c>
      <c r="I276" s="5">
        <f t="shared" si="25"/>
        <v>40</v>
      </c>
      <c r="J276" s="5"/>
      <c r="K276" s="7"/>
      <c r="L276" s="10">
        <f t="shared" si="26"/>
        <v>77.28</v>
      </c>
      <c r="M276" s="9" t="s">
        <v>919</v>
      </c>
    </row>
    <row r="277" spans="1:13" x14ac:dyDescent="0.2">
      <c r="A277" s="6" t="s">
        <v>326</v>
      </c>
      <c r="B277" s="5" t="s">
        <v>6</v>
      </c>
      <c r="C277" s="5" t="s">
        <v>13</v>
      </c>
      <c r="D277" s="5" t="s">
        <v>289</v>
      </c>
      <c r="E277" s="6" t="s">
        <v>185</v>
      </c>
      <c r="F277" s="5" t="str">
        <f>VLOOKUP(E277,[1]Sayfa1!$A$1:$B$302,2,FALSE)</f>
        <v>77,83</v>
      </c>
      <c r="G277" s="5">
        <f t="shared" si="24"/>
        <v>38.914999999999999</v>
      </c>
      <c r="H277" s="5">
        <v>76</v>
      </c>
      <c r="I277" s="5">
        <f t="shared" si="25"/>
        <v>38</v>
      </c>
      <c r="J277" s="5"/>
      <c r="K277" s="7"/>
      <c r="L277" s="10">
        <f t="shared" si="26"/>
        <v>76.914999999999992</v>
      </c>
      <c r="M277" s="9" t="s">
        <v>919</v>
      </c>
    </row>
    <row r="278" spans="1:13" x14ac:dyDescent="0.2">
      <c r="A278" s="6" t="s">
        <v>263</v>
      </c>
      <c r="B278" s="5" t="s">
        <v>6</v>
      </c>
      <c r="C278" s="5" t="s">
        <v>13</v>
      </c>
      <c r="D278" s="5" t="s">
        <v>128</v>
      </c>
      <c r="E278" s="6" t="s">
        <v>529</v>
      </c>
      <c r="F278" s="5" t="str">
        <f>VLOOKUP(E278,[1]Sayfa1!$A$1:$B$302,2,FALSE)</f>
        <v>73,4</v>
      </c>
      <c r="G278" s="5">
        <f t="shared" si="24"/>
        <v>36.700000000000003</v>
      </c>
      <c r="H278" s="5">
        <v>80</v>
      </c>
      <c r="I278" s="5">
        <f t="shared" si="25"/>
        <v>40</v>
      </c>
      <c r="J278" s="5"/>
      <c r="K278" s="7"/>
      <c r="L278" s="10">
        <f t="shared" si="26"/>
        <v>76.7</v>
      </c>
      <c r="M278" s="9" t="s">
        <v>919</v>
      </c>
    </row>
    <row r="279" spans="1:13" x14ac:dyDescent="0.2">
      <c r="A279" s="6" t="s">
        <v>235</v>
      </c>
      <c r="B279" s="5" t="s">
        <v>6</v>
      </c>
      <c r="C279" s="5" t="s">
        <v>13</v>
      </c>
      <c r="D279" s="5" t="s">
        <v>100</v>
      </c>
      <c r="E279" s="6" t="s">
        <v>239</v>
      </c>
      <c r="F279" s="5" t="str">
        <f>VLOOKUP(E279,[1]Sayfa1!$A$1:$B$302,2,FALSE)</f>
        <v>77,36</v>
      </c>
      <c r="G279" s="5">
        <f t="shared" si="24"/>
        <v>38.68</v>
      </c>
      <c r="H279" s="5">
        <v>76</v>
      </c>
      <c r="I279" s="5">
        <f t="shared" si="25"/>
        <v>38</v>
      </c>
      <c r="J279" s="5"/>
      <c r="K279" s="7"/>
      <c r="L279" s="10">
        <f t="shared" si="26"/>
        <v>76.680000000000007</v>
      </c>
      <c r="M279" s="9" t="s">
        <v>919</v>
      </c>
    </row>
    <row r="280" spans="1:13" x14ac:dyDescent="0.2">
      <c r="A280" s="6" t="s">
        <v>254</v>
      </c>
      <c r="B280" s="5" t="s">
        <v>6</v>
      </c>
      <c r="C280" s="5" t="s">
        <v>13</v>
      </c>
      <c r="D280" s="5" t="s">
        <v>128</v>
      </c>
      <c r="E280" s="6" t="s">
        <v>535</v>
      </c>
      <c r="F280" s="5" t="str">
        <f>VLOOKUP(E280,[1]Sayfa1!$A$1:$B$302,2,FALSE)</f>
        <v>72,46</v>
      </c>
      <c r="G280" s="5">
        <f t="shared" si="24"/>
        <v>36.229999999999997</v>
      </c>
      <c r="H280" s="5">
        <v>80</v>
      </c>
      <c r="I280" s="5">
        <f t="shared" si="25"/>
        <v>40</v>
      </c>
      <c r="J280" s="5"/>
      <c r="K280" s="7"/>
      <c r="L280" s="10">
        <f t="shared" si="26"/>
        <v>76.22999999999999</v>
      </c>
      <c r="M280" s="9" t="s">
        <v>919</v>
      </c>
    </row>
    <row r="281" spans="1:13" x14ac:dyDescent="0.2">
      <c r="A281" s="6" t="s">
        <v>161</v>
      </c>
      <c r="B281" s="5" t="s">
        <v>6</v>
      </c>
      <c r="C281" s="5" t="s">
        <v>13</v>
      </c>
      <c r="D281" s="5" t="s">
        <v>162</v>
      </c>
      <c r="E281" s="6" t="s">
        <v>555</v>
      </c>
      <c r="F281" s="5" t="str">
        <f>VLOOKUP(E281,[1]Sayfa1!$A$1:$B$302,2,FALSE)</f>
        <v>69,9</v>
      </c>
      <c r="G281" s="5">
        <f t="shared" si="24"/>
        <v>34.950000000000003</v>
      </c>
      <c r="H281" s="5">
        <v>80</v>
      </c>
      <c r="I281" s="5">
        <f t="shared" si="25"/>
        <v>40</v>
      </c>
      <c r="J281" s="5"/>
      <c r="K281" s="7"/>
      <c r="L281" s="10">
        <f t="shared" si="26"/>
        <v>74.95</v>
      </c>
      <c r="M281" s="9" t="s">
        <v>919</v>
      </c>
    </row>
    <row r="282" spans="1:13" x14ac:dyDescent="0.2">
      <c r="A282" s="6" t="s">
        <v>311</v>
      </c>
      <c r="B282" s="5" t="s">
        <v>6</v>
      </c>
      <c r="C282" s="5" t="s">
        <v>13</v>
      </c>
      <c r="D282" s="5" t="s">
        <v>289</v>
      </c>
      <c r="E282" s="6" t="s">
        <v>20</v>
      </c>
      <c r="F282" s="5" t="str">
        <f>VLOOKUP(E282,[1]Sayfa1!$A$1:$B$302,2,FALSE)</f>
        <v>81,8</v>
      </c>
      <c r="G282" s="5">
        <f t="shared" si="24"/>
        <v>40.9</v>
      </c>
      <c r="H282" s="5">
        <v>64</v>
      </c>
      <c r="I282" s="5">
        <f t="shared" si="25"/>
        <v>32</v>
      </c>
      <c r="J282" s="5"/>
      <c r="K282" s="7"/>
      <c r="L282" s="10">
        <f t="shared" si="26"/>
        <v>72.900000000000006</v>
      </c>
      <c r="M282" s="9" t="s">
        <v>919</v>
      </c>
    </row>
    <row r="283" spans="1:13" x14ac:dyDescent="0.2">
      <c r="A283" s="6" t="s">
        <v>309</v>
      </c>
      <c r="B283" s="5" t="s">
        <v>6</v>
      </c>
      <c r="C283" s="5" t="s">
        <v>13</v>
      </c>
      <c r="D283" s="5" t="s">
        <v>257</v>
      </c>
      <c r="E283" s="6" t="s">
        <v>510</v>
      </c>
      <c r="F283" s="5" t="str">
        <f>VLOOKUP(E283,[1]Sayfa1!$A$1:$B$302,2,FALSE)</f>
        <v>76,2</v>
      </c>
      <c r="G283" s="5">
        <f t="shared" si="24"/>
        <v>38.1</v>
      </c>
      <c r="H283" s="5">
        <v>64</v>
      </c>
      <c r="I283" s="5">
        <f t="shared" si="25"/>
        <v>32</v>
      </c>
      <c r="J283" s="5"/>
      <c r="K283" s="7"/>
      <c r="L283" s="10">
        <f t="shared" si="26"/>
        <v>70.099999999999994</v>
      </c>
      <c r="M283" s="9" t="s">
        <v>919</v>
      </c>
    </row>
    <row r="284" spans="1:13" x14ac:dyDescent="0.2">
      <c r="A284" s="6" t="s">
        <v>99</v>
      </c>
      <c r="B284" s="5" t="s">
        <v>6</v>
      </c>
      <c r="C284" s="5" t="s">
        <v>13</v>
      </c>
      <c r="D284" s="5" t="s">
        <v>100</v>
      </c>
      <c r="E284" s="5" t="s">
        <v>101</v>
      </c>
      <c r="F284" s="5" t="str">
        <f>VLOOKUP(E284,[1]Sayfa1!$A$1:$B$302,2,FALSE)</f>
        <v>65,7</v>
      </c>
      <c r="G284" s="5">
        <f t="shared" si="24"/>
        <v>32.85</v>
      </c>
      <c r="H284" s="5">
        <v>68</v>
      </c>
      <c r="I284" s="5">
        <f t="shared" si="25"/>
        <v>34</v>
      </c>
      <c r="J284" s="5"/>
      <c r="K284" s="7"/>
      <c r="L284" s="10">
        <f t="shared" si="26"/>
        <v>66.849999999999994</v>
      </c>
      <c r="M284" s="9" t="s">
        <v>919</v>
      </c>
    </row>
    <row r="285" spans="1:13" x14ac:dyDescent="0.2">
      <c r="A285" s="6" t="s">
        <v>278</v>
      </c>
      <c r="B285" s="5" t="s">
        <v>6</v>
      </c>
      <c r="C285" s="5" t="s">
        <v>13</v>
      </c>
      <c r="D285" s="5" t="s">
        <v>128</v>
      </c>
      <c r="E285" s="6" t="s">
        <v>487</v>
      </c>
      <c r="F285" s="5" t="str">
        <f>VLOOKUP(E285,[1]Sayfa1!$A$1:$B$302,2,FALSE)</f>
        <v>79,7</v>
      </c>
      <c r="G285" s="5">
        <f t="shared" si="24"/>
        <v>39.85</v>
      </c>
      <c r="H285" s="5">
        <v>0</v>
      </c>
      <c r="I285" s="5">
        <f t="shared" si="25"/>
        <v>0</v>
      </c>
      <c r="J285" s="5"/>
      <c r="K285" s="7" t="s">
        <v>898</v>
      </c>
      <c r="L285" s="10">
        <v>0</v>
      </c>
      <c r="M285" s="9" t="s">
        <v>920</v>
      </c>
    </row>
    <row r="286" spans="1:13" x14ac:dyDescent="0.2">
      <c r="A286" s="6" t="s">
        <v>65</v>
      </c>
      <c r="B286" s="5" t="s">
        <v>6</v>
      </c>
      <c r="C286" s="5" t="s">
        <v>13</v>
      </c>
      <c r="D286" s="5" t="s">
        <v>910</v>
      </c>
      <c r="E286" s="6" t="s">
        <v>171</v>
      </c>
      <c r="F286" s="5" t="str">
        <f>VLOOKUP(E286,[1]Sayfa1!$A$1:$B$302,2,FALSE)</f>
        <v>73,16</v>
      </c>
      <c r="G286" s="5">
        <f t="shared" si="24"/>
        <v>36.58</v>
      </c>
      <c r="H286" s="5">
        <v>0</v>
      </c>
      <c r="I286" s="5">
        <f t="shared" si="25"/>
        <v>0</v>
      </c>
      <c r="J286" s="5"/>
      <c r="K286" s="7" t="s">
        <v>898</v>
      </c>
      <c r="L286" s="10">
        <v>0</v>
      </c>
      <c r="M286" s="9" t="s">
        <v>920</v>
      </c>
    </row>
    <row r="287" spans="1:13" x14ac:dyDescent="0.2">
      <c r="A287" s="6" t="s">
        <v>211</v>
      </c>
      <c r="B287" s="5" t="s">
        <v>6</v>
      </c>
      <c r="C287" s="5" t="s">
        <v>13</v>
      </c>
      <c r="D287" s="5" t="s">
        <v>910</v>
      </c>
      <c r="E287" s="6" t="s">
        <v>219</v>
      </c>
      <c r="F287" s="5" t="str">
        <f>VLOOKUP(E287,[1]Sayfa1!$A$1:$B$302,2,FALSE)</f>
        <v>72,7</v>
      </c>
      <c r="G287" s="5">
        <f t="shared" si="24"/>
        <v>36.35</v>
      </c>
      <c r="H287" s="5">
        <v>0</v>
      </c>
      <c r="I287" s="5">
        <f t="shared" si="25"/>
        <v>0</v>
      </c>
      <c r="J287" s="5"/>
      <c r="K287" s="7" t="s">
        <v>898</v>
      </c>
      <c r="L287" s="10">
        <v>0</v>
      </c>
      <c r="M287" s="9" t="s">
        <v>920</v>
      </c>
    </row>
    <row r="289" spans="1:13" ht="48" x14ac:dyDescent="0.2">
      <c r="A289" s="20" t="s">
        <v>0</v>
      </c>
      <c r="B289" s="20" t="s">
        <v>1</v>
      </c>
      <c r="C289" s="12" t="s">
        <v>2</v>
      </c>
      <c r="D289" s="12" t="s">
        <v>3</v>
      </c>
      <c r="E289" s="20" t="s">
        <v>902</v>
      </c>
      <c r="F289" s="12" t="s">
        <v>893</v>
      </c>
      <c r="G289" s="12" t="s">
        <v>892</v>
      </c>
      <c r="H289" s="20" t="s">
        <v>903</v>
      </c>
      <c r="I289" s="20" t="s">
        <v>916</v>
      </c>
      <c r="J289" s="20" t="s">
        <v>915</v>
      </c>
      <c r="K289" s="20" t="s">
        <v>917</v>
      </c>
      <c r="L289" s="20" t="s">
        <v>913</v>
      </c>
      <c r="M289" s="24" t="s">
        <v>914</v>
      </c>
    </row>
    <row r="290" spans="1:13" x14ac:dyDescent="0.2">
      <c r="A290" s="6" t="s">
        <v>310</v>
      </c>
      <c r="B290" s="5" t="s">
        <v>4</v>
      </c>
      <c r="C290" s="5" t="s">
        <v>5</v>
      </c>
      <c r="D290" s="5" t="s">
        <v>909</v>
      </c>
      <c r="E290" s="6" t="s">
        <v>405</v>
      </c>
      <c r="F290" s="5" t="str">
        <f>VLOOKUP(E290,[1]Sayfa1!$A$1:$B$302,2,FALSE)</f>
        <v>93,23</v>
      </c>
      <c r="G290" s="5">
        <f t="shared" ref="G290:G307" si="27">F290/2</f>
        <v>46.615000000000002</v>
      </c>
      <c r="H290" s="5">
        <v>100</v>
      </c>
      <c r="I290" s="5">
        <f t="shared" ref="I290:I307" si="28">H290/2</f>
        <v>50</v>
      </c>
      <c r="J290" s="5"/>
      <c r="K290" s="7"/>
      <c r="L290" s="11">
        <f t="shared" ref="L290:L304" si="29">G290+I290</f>
        <v>96.615000000000009</v>
      </c>
      <c r="M290" s="9" t="s">
        <v>918</v>
      </c>
    </row>
    <row r="291" spans="1:13" x14ac:dyDescent="0.2">
      <c r="A291" s="6" t="s">
        <v>57</v>
      </c>
      <c r="B291" s="5" t="s">
        <v>4</v>
      </c>
      <c r="C291" s="5" t="s">
        <v>5</v>
      </c>
      <c r="D291" s="5" t="s">
        <v>58</v>
      </c>
      <c r="E291" s="6" t="s">
        <v>374</v>
      </c>
      <c r="F291" s="5" t="str">
        <f>VLOOKUP(E291,[1]Sayfa1!$A$1:$B$302,2,FALSE)</f>
        <v>97,2</v>
      </c>
      <c r="G291" s="5">
        <f t="shared" si="27"/>
        <v>48.6</v>
      </c>
      <c r="H291" s="5">
        <v>96</v>
      </c>
      <c r="I291" s="5">
        <f t="shared" si="28"/>
        <v>48</v>
      </c>
      <c r="J291" s="5"/>
      <c r="K291" s="7"/>
      <c r="L291" s="10">
        <f t="shared" si="29"/>
        <v>96.6</v>
      </c>
      <c r="M291" s="9" t="s">
        <v>918</v>
      </c>
    </row>
    <row r="292" spans="1:13" x14ac:dyDescent="0.2">
      <c r="A292" s="6" t="s">
        <v>270</v>
      </c>
      <c r="B292" s="5" t="s">
        <v>4</v>
      </c>
      <c r="C292" s="5" t="s">
        <v>5</v>
      </c>
      <c r="D292" s="5" t="s">
        <v>927</v>
      </c>
      <c r="E292" s="6" t="s">
        <v>378</v>
      </c>
      <c r="F292" s="5" t="str">
        <f>VLOOKUP(E292,[1]Sayfa1!$A$1:$B$302,2,FALSE)</f>
        <v>96,73</v>
      </c>
      <c r="G292" s="5">
        <f t="shared" si="27"/>
        <v>48.365000000000002</v>
      </c>
      <c r="H292" s="6" t="s">
        <v>37</v>
      </c>
      <c r="I292" s="6">
        <f t="shared" si="28"/>
        <v>48</v>
      </c>
      <c r="J292" s="5"/>
      <c r="K292" s="7"/>
      <c r="L292" s="10">
        <f t="shared" si="29"/>
        <v>96.365000000000009</v>
      </c>
      <c r="M292" s="9" t="s">
        <v>918</v>
      </c>
    </row>
    <row r="293" spans="1:13" x14ac:dyDescent="0.2">
      <c r="A293" s="6" t="s">
        <v>52</v>
      </c>
      <c r="B293" s="5" t="s">
        <v>4</v>
      </c>
      <c r="C293" s="5" t="s">
        <v>5</v>
      </c>
      <c r="D293" s="5" t="s">
        <v>909</v>
      </c>
      <c r="E293" s="6" t="s">
        <v>350</v>
      </c>
      <c r="F293" s="5" t="str">
        <f>VLOOKUP(E293,[1]Sayfa1!$A$1:$B$302,2,FALSE)</f>
        <v>100</v>
      </c>
      <c r="G293" s="5">
        <f t="shared" si="27"/>
        <v>50</v>
      </c>
      <c r="H293" s="5">
        <v>92</v>
      </c>
      <c r="I293" s="5">
        <f t="shared" si="28"/>
        <v>46</v>
      </c>
      <c r="J293" s="5"/>
      <c r="K293" s="7"/>
      <c r="L293" s="10">
        <f t="shared" si="29"/>
        <v>96</v>
      </c>
      <c r="M293" s="9" t="s">
        <v>919</v>
      </c>
    </row>
    <row r="294" spans="1:13" x14ac:dyDescent="0.2">
      <c r="A294" s="6" t="s">
        <v>231</v>
      </c>
      <c r="B294" s="5" t="s">
        <v>4</v>
      </c>
      <c r="C294" s="5" t="s">
        <v>5</v>
      </c>
      <c r="D294" s="5" t="s">
        <v>128</v>
      </c>
      <c r="E294" s="6" t="s">
        <v>397</v>
      </c>
      <c r="F294" s="5" t="str">
        <f>VLOOKUP(E294,[1]Sayfa1!$A$1:$B$302,2,FALSE)</f>
        <v>94,16</v>
      </c>
      <c r="G294" s="5">
        <f t="shared" si="27"/>
        <v>47.08</v>
      </c>
      <c r="H294" s="6" t="s">
        <v>234</v>
      </c>
      <c r="I294" s="6">
        <f t="shared" si="28"/>
        <v>44</v>
      </c>
      <c r="J294" s="5"/>
      <c r="K294" s="7"/>
      <c r="L294" s="10">
        <f t="shared" si="29"/>
        <v>91.08</v>
      </c>
      <c r="M294" s="9" t="s">
        <v>918</v>
      </c>
    </row>
    <row r="295" spans="1:13" x14ac:dyDescent="0.2">
      <c r="A295" s="6" t="s">
        <v>98</v>
      </c>
      <c r="B295" s="5" t="s">
        <v>4</v>
      </c>
      <c r="C295" s="5" t="s">
        <v>5</v>
      </c>
      <c r="D295" s="5" t="s">
        <v>58</v>
      </c>
      <c r="E295" s="6" t="s">
        <v>399</v>
      </c>
      <c r="F295" s="5" t="str">
        <f>VLOOKUP(E295,[1]Sayfa1!$A$1:$B$302,2,FALSE)</f>
        <v>93,93</v>
      </c>
      <c r="G295" s="5">
        <f t="shared" si="27"/>
        <v>46.965000000000003</v>
      </c>
      <c r="H295" s="5">
        <v>88</v>
      </c>
      <c r="I295" s="5">
        <f t="shared" si="28"/>
        <v>44</v>
      </c>
      <c r="J295" s="5"/>
      <c r="K295" s="7"/>
      <c r="L295" s="10">
        <f t="shared" si="29"/>
        <v>90.965000000000003</v>
      </c>
      <c r="M295" s="9" t="s">
        <v>919</v>
      </c>
    </row>
    <row r="296" spans="1:13" x14ac:dyDescent="0.2">
      <c r="A296" s="6" t="s">
        <v>217</v>
      </c>
      <c r="B296" s="5" t="s">
        <v>4</v>
      </c>
      <c r="C296" s="5" t="s">
        <v>5</v>
      </c>
      <c r="D296" s="5" t="s">
        <v>928</v>
      </c>
      <c r="E296" s="6" t="s">
        <v>83</v>
      </c>
      <c r="F296" s="5" t="str">
        <f>VLOOKUP(E296,[1]Sayfa1!$A$1:$B$302,2,FALSE)</f>
        <v>91,36</v>
      </c>
      <c r="G296" s="5">
        <f t="shared" si="27"/>
        <v>45.68</v>
      </c>
      <c r="H296" s="6" t="s">
        <v>234</v>
      </c>
      <c r="I296" s="6">
        <f t="shared" si="28"/>
        <v>44</v>
      </c>
      <c r="J296" s="5"/>
      <c r="K296" s="7"/>
      <c r="L296" s="10">
        <f t="shared" si="29"/>
        <v>89.68</v>
      </c>
      <c r="M296" s="9" t="s">
        <v>919</v>
      </c>
    </row>
    <row r="297" spans="1:13" x14ac:dyDescent="0.2">
      <c r="A297" s="6" t="s">
        <v>174</v>
      </c>
      <c r="B297" s="5" t="s">
        <v>4</v>
      </c>
      <c r="C297" s="5" t="s">
        <v>5</v>
      </c>
      <c r="D297" s="5" t="s">
        <v>149</v>
      </c>
      <c r="E297" s="5" t="s">
        <v>175</v>
      </c>
      <c r="F297" s="5" t="str">
        <f>VLOOKUP(E297,[1]Sayfa1!$A$1:$B$302,2,FALSE)</f>
        <v>90,9</v>
      </c>
      <c r="G297" s="5">
        <f t="shared" si="27"/>
        <v>45.45</v>
      </c>
      <c r="H297" s="5">
        <v>88</v>
      </c>
      <c r="I297" s="5">
        <f t="shared" si="28"/>
        <v>44</v>
      </c>
      <c r="J297" s="5"/>
      <c r="K297" s="7"/>
      <c r="L297" s="10">
        <f t="shared" si="29"/>
        <v>89.45</v>
      </c>
      <c r="M297" s="9" t="s">
        <v>919</v>
      </c>
    </row>
    <row r="298" spans="1:13" x14ac:dyDescent="0.2">
      <c r="A298" s="6" t="s">
        <v>202</v>
      </c>
      <c r="B298" s="5" t="s">
        <v>4</v>
      </c>
      <c r="C298" s="5" t="s">
        <v>5</v>
      </c>
      <c r="D298" s="5" t="s">
        <v>69</v>
      </c>
      <c r="E298" s="5" t="s">
        <v>203</v>
      </c>
      <c r="F298" s="5" t="str">
        <f>VLOOKUP(E298,[1]Sayfa1!$A$1:$B$302,2,FALSE)</f>
        <v>90,66</v>
      </c>
      <c r="G298" s="5">
        <f t="shared" si="27"/>
        <v>45.33</v>
      </c>
      <c r="H298" s="5">
        <v>88</v>
      </c>
      <c r="I298" s="5">
        <f t="shared" si="28"/>
        <v>44</v>
      </c>
      <c r="J298" s="5"/>
      <c r="K298" s="7"/>
      <c r="L298" s="10">
        <f t="shared" si="29"/>
        <v>89.33</v>
      </c>
      <c r="M298" s="9" t="s">
        <v>919</v>
      </c>
    </row>
    <row r="299" spans="1:13" x14ac:dyDescent="0.2">
      <c r="A299" s="6" t="s">
        <v>267</v>
      </c>
      <c r="B299" s="5" t="s">
        <v>85</v>
      </c>
      <c r="C299" s="5" t="s">
        <v>5</v>
      </c>
      <c r="D299" s="5" t="s">
        <v>928</v>
      </c>
      <c r="E299" s="6" t="s">
        <v>374</v>
      </c>
      <c r="F299" s="5" t="str">
        <f>VLOOKUP(E299,[1]Sayfa1!$A$1:$B$302,2,FALSE)</f>
        <v>97,2</v>
      </c>
      <c r="G299" s="5">
        <f t="shared" si="27"/>
        <v>48.6</v>
      </c>
      <c r="H299" s="6" t="s">
        <v>907</v>
      </c>
      <c r="I299" s="6">
        <f t="shared" si="28"/>
        <v>40.625</v>
      </c>
      <c r="J299" s="5"/>
      <c r="K299" s="7"/>
      <c r="L299" s="10">
        <f t="shared" si="29"/>
        <v>89.224999999999994</v>
      </c>
      <c r="M299" s="9" t="s">
        <v>918</v>
      </c>
    </row>
    <row r="300" spans="1:13" x14ac:dyDescent="0.2">
      <c r="A300" s="6" t="s">
        <v>284</v>
      </c>
      <c r="B300" s="5" t="s">
        <v>4</v>
      </c>
      <c r="C300" s="5" t="s">
        <v>5</v>
      </c>
      <c r="D300" s="5" t="s">
        <v>927</v>
      </c>
      <c r="E300" s="6" t="s">
        <v>32</v>
      </c>
      <c r="F300" s="5" t="str">
        <f>VLOOKUP(E300,[1]Sayfa1!$A$1:$B$302,2,FALSE)</f>
        <v>92,3</v>
      </c>
      <c r="G300" s="5">
        <f t="shared" si="27"/>
        <v>46.15</v>
      </c>
      <c r="H300" s="5">
        <v>80</v>
      </c>
      <c r="I300" s="5">
        <f t="shared" si="28"/>
        <v>40</v>
      </c>
      <c r="J300" s="5"/>
      <c r="K300" s="7"/>
      <c r="L300" s="10">
        <f t="shared" si="29"/>
        <v>86.15</v>
      </c>
      <c r="M300" s="9" t="s">
        <v>919</v>
      </c>
    </row>
    <row r="301" spans="1:13" x14ac:dyDescent="0.2">
      <c r="A301" s="6" t="s">
        <v>163</v>
      </c>
      <c r="B301" s="5" t="s">
        <v>4</v>
      </c>
      <c r="C301" s="5" t="s">
        <v>5</v>
      </c>
      <c r="D301" s="5" t="s">
        <v>927</v>
      </c>
      <c r="E301" s="5" t="s">
        <v>164</v>
      </c>
      <c r="F301" s="5" t="str">
        <f>VLOOKUP(E301,[1]Sayfa1!$A$1:$B$302,2,FALSE)</f>
        <v>89,5</v>
      </c>
      <c r="G301" s="5">
        <f t="shared" si="27"/>
        <v>44.75</v>
      </c>
      <c r="H301" s="6" t="s">
        <v>283</v>
      </c>
      <c r="I301" s="6">
        <f t="shared" si="28"/>
        <v>40</v>
      </c>
      <c r="J301" s="5"/>
      <c r="K301" s="7"/>
      <c r="L301" s="10">
        <f t="shared" si="29"/>
        <v>84.75</v>
      </c>
      <c r="M301" s="9" t="s">
        <v>919</v>
      </c>
    </row>
    <row r="302" spans="1:13" x14ac:dyDescent="0.2">
      <c r="A302" s="6" t="s">
        <v>148</v>
      </c>
      <c r="B302" s="5" t="s">
        <v>4</v>
      </c>
      <c r="C302" s="5" t="s">
        <v>5</v>
      </c>
      <c r="D302" s="5" t="s">
        <v>149</v>
      </c>
      <c r="E302" s="5" t="s">
        <v>150</v>
      </c>
      <c r="F302" s="5" t="str">
        <f>VLOOKUP(E302,[1]Sayfa1!$A$1:$B$302,2,FALSE)</f>
        <v>91,6</v>
      </c>
      <c r="G302" s="5">
        <f t="shared" si="27"/>
        <v>45.8</v>
      </c>
      <c r="H302" s="5">
        <v>72</v>
      </c>
      <c r="I302" s="5">
        <f t="shared" si="28"/>
        <v>36</v>
      </c>
      <c r="J302" s="5"/>
      <c r="K302" s="7"/>
      <c r="L302" s="10">
        <f t="shared" si="29"/>
        <v>81.8</v>
      </c>
      <c r="M302" s="9" t="s">
        <v>919</v>
      </c>
    </row>
    <row r="303" spans="1:13" x14ac:dyDescent="0.2">
      <c r="A303" s="6" t="s">
        <v>268</v>
      </c>
      <c r="B303" s="5" t="s">
        <v>4</v>
      </c>
      <c r="C303" s="5" t="s">
        <v>5</v>
      </c>
      <c r="D303" s="5" t="s">
        <v>58</v>
      </c>
      <c r="E303" s="6" t="s">
        <v>370</v>
      </c>
      <c r="F303" s="5" t="str">
        <f>VLOOKUP(E303,[1]Sayfa1!$A$1:$B$302,2,FALSE)</f>
        <v>97,66</v>
      </c>
      <c r="G303" s="5">
        <f t="shared" si="27"/>
        <v>48.83</v>
      </c>
      <c r="H303" s="6" t="s">
        <v>269</v>
      </c>
      <c r="I303" s="6">
        <f t="shared" si="28"/>
        <v>30</v>
      </c>
      <c r="J303" s="5"/>
      <c r="K303" s="7"/>
      <c r="L303" s="10">
        <f t="shared" si="29"/>
        <v>78.83</v>
      </c>
      <c r="M303" s="9" t="s">
        <v>919</v>
      </c>
    </row>
    <row r="304" spans="1:13" x14ac:dyDescent="0.2">
      <c r="A304" s="6" t="s">
        <v>297</v>
      </c>
      <c r="B304" s="5" t="s">
        <v>4</v>
      </c>
      <c r="C304" s="5" t="s">
        <v>5</v>
      </c>
      <c r="D304" s="5" t="s">
        <v>67</v>
      </c>
      <c r="E304" s="6" t="s">
        <v>198</v>
      </c>
      <c r="F304" s="5" t="str">
        <f>VLOOKUP(E304,[1]Sayfa1!$A$1:$B$302,2,FALSE)</f>
        <v>88,33</v>
      </c>
      <c r="G304" s="5">
        <f t="shared" si="27"/>
        <v>44.164999999999999</v>
      </c>
      <c r="H304" s="6" t="s">
        <v>906</v>
      </c>
      <c r="I304" s="6">
        <f t="shared" si="28"/>
        <v>33.75</v>
      </c>
      <c r="J304" s="5"/>
      <c r="K304" s="7"/>
      <c r="L304" s="10">
        <f t="shared" si="29"/>
        <v>77.914999999999992</v>
      </c>
      <c r="M304" s="9" t="s">
        <v>919</v>
      </c>
    </row>
    <row r="305" spans="1:13" x14ac:dyDescent="0.2">
      <c r="A305" s="6" t="s">
        <v>84</v>
      </c>
      <c r="B305" s="5" t="s">
        <v>85</v>
      </c>
      <c r="C305" s="5" t="s">
        <v>5</v>
      </c>
      <c r="D305" s="5" t="s">
        <v>928</v>
      </c>
      <c r="E305" s="6" t="s">
        <v>487</v>
      </c>
      <c r="F305" s="5" t="str">
        <f>VLOOKUP(E305,[1]Sayfa1!$A$1:$B$302,2,FALSE)</f>
        <v>79,7</v>
      </c>
      <c r="G305" s="5">
        <f t="shared" si="27"/>
        <v>39.85</v>
      </c>
      <c r="H305" s="5">
        <v>0</v>
      </c>
      <c r="I305" s="5">
        <f t="shared" si="28"/>
        <v>0</v>
      </c>
      <c r="J305" s="5"/>
      <c r="K305" s="7" t="s">
        <v>898</v>
      </c>
      <c r="L305" s="10">
        <v>0</v>
      </c>
      <c r="M305" s="9" t="s">
        <v>920</v>
      </c>
    </row>
    <row r="306" spans="1:13" x14ac:dyDescent="0.2">
      <c r="A306" s="6" t="s">
        <v>243</v>
      </c>
      <c r="B306" s="5" t="s">
        <v>6</v>
      </c>
      <c r="C306" s="5" t="s">
        <v>5</v>
      </c>
      <c r="D306" s="5" t="s">
        <v>244</v>
      </c>
      <c r="E306" s="5" t="s">
        <v>245</v>
      </c>
      <c r="F306" s="5" t="str">
        <f>VLOOKUP(E306,[1]Sayfa1!$A$1:$B$302,2,FALSE)</f>
        <v>89,73</v>
      </c>
      <c r="G306" s="5">
        <f t="shared" si="27"/>
        <v>44.865000000000002</v>
      </c>
      <c r="H306" s="5">
        <v>0</v>
      </c>
      <c r="I306" s="5">
        <f t="shared" si="28"/>
        <v>0</v>
      </c>
      <c r="J306" s="5"/>
      <c r="K306" s="7" t="s">
        <v>897</v>
      </c>
      <c r="L306" s="10">
        <v>0</v>
      </c>
      <c r="M306" s="9" t="s">
        <v>920</v>
      </c>
    </row>
    <row r="307" spans="1:13" x14ac:dyDescent="0.2">
      <c r="A307" s="6" t="s">
        <v>213</v>
      </c>
      <c r="B307" s="5" t="s">
        <v>6</v>
      </c>
      <c r="C307" s="5" t="s">
        <v>5</v>
      </c>
      <c r="D307" s="5" t="s">
        <v>244</v>
      </c>
      <c r="E307" s="6" t="s">
        <v>382</v>
      </c>
      <c r="F307" s="5" t="str">
        <f>VLOOKUP(E307,[1]Sayfa1!$A$1:$B$302,2,FALSE)</f>
        <v>96,26</v>
      </c>
      <c r="G307" s="5">
        <f t="shared" si="27"/>
        <v>48.13</v>
      </c>
      <c r="H307" s="5">
        <v>76</v>
      </c>
      <c r="I307" s="5">
        <f t="shared" si="28"/>
        <v>38</v>
      </c>
      <c r="J307" s="5"/>
      <c r="K307" s="7" t="s">
        <v>896</v>
      </c>
      <c r="L307" s="10">
        <v>0</v>
      </c>
      <c r="M307" s="9" t="s">
        <v>920</v>
      </c>
    </row>
    <row r="308" spans="1:13" x14ac:dyDescent="0.2">
      <c r="A308" s="32"/>
      <c r="B308" s="33"/>
      <c r="C308" s="33"/>
      <c r="D308" s="33"/>
      <c r="E308" s="32"/>
      <c r="F308" s="33"/>
      <c r="G308" s="33"/>
      <c r="H308" s="33"/>
      <c r="I308" s="33"/>
      <c r="J308" s="33"/>
      <c r="K308" s="34"/>
      <c r="L308" s="35"/>
      <c r="M308" s="36"/>
    </row>
    <row r="309" spans="1:13" ht="48" x14ac:dyDescent="0.2">
      <c r="A309" s="20" t="s">
        <v>0</v>
      </c>
      <c r="B309" s="20" t="s">
        <v>1</v>
      </c>
      <c r="C309" s="12" t="s">
        <v>2</v>
      </c>
      <c r="D309" s="12" t="s">
        <v>3</v>
      </c>
      <c r="E309" s="20" t="s">
        <v>902</v>
      </c>
      <c r="F309" s="12" t="s">
        <v>893</v>
      </c>
      <c r="G309" s="12" t="s">
        <v>892</v>
      </c>
      <c r="H309" s="20" t="s">
        <v>903</v>
      </c>
      <c r="I309" s="20" t="s">
        <v>916</v>
      </c>
      <c r="J309" s="20" t="s">
        <v>915</v>
      </c>
      <c r="K309" s="20" t="s">
        <v>917</v>
      </c>
      <c r="L309" s="20" t="s">
        <v>913</v>
      </c>
      <c r="M309" s="24" t="s">
        <v>914</v>
      </c>
    </row>
    <row r="310" spans="1:13" x14ac:dyDescent="0.2">
      <c r="A310" s="6" t="s">
        <v>74</v>
      </c>
      <c r="B310" s="5" t="s">
        <v>6</v>
      </c>
      <c r="C310" s="5" t="s">
        <v>930</v>
      </c>
      <c r="D310" s="5" t="s">
        <v>75</v>
      </c>
      <c r="E310" s="5" t="s">
        <v>76</v>
      </c>
      <c r="F310" s="5" t="str">
        <f>VLOOKUP(E310,[1]Sayfa1!$A$1:$B$302,2,FALSE)</f>
        <v>82,26</v>
      </c>
      <c r="G310" s="5">
        <f>F310/2</f>
        <v>41.13</v>
      </c>
      <c r="H310" s="5">
        <v>88</v>
      </c>
      <c r="I310" s="5">
        <f>H310/2</f>
        <v>44</v>
      </c>
      <c r="J310" s="5"/>
      <c r="K310" s="7"/>
      <c r="L310" s="10">
        <f>G310+I310</f>
        <v>85.13</v>
      </c>
      <c r="M310" s="19" t="s">
        <v>918</v>
      </c>
    </row>
    <row r="312" spans="1:13" ht="48" x14ac:dyDescent="0.2">
      <c r="A312" s="20" t="s">
        <v>0</v>
      </c>
      <c r="B312" s="20" t="s">
        <v>1</v>
      </c>
      <c r="C312" s="12" t="s">
        <v>2</v>
      </c>
      <c r="D312" s="12" t="s">
        <v>3</v>
      </c>
      <c r="E312" s="20" t="s">
        <v>902</v>
      </c>
      <c r="F312" s="12" t="s">
        <v>893</v>
      </c>
      <c r="G312" s="12" t="s">
        <v>892</v>
      </c>
      <c r="H312" s="20" t="s">
        <v>903</v>
      </c>
      <c r="I312" s="20" t="s">
        <v>916</v>
      </c>
      <c r="J312" s="20" t="s">
        <v>915</v>
      </c>
      <c r="K312" s="20" t="s">
        <v>917</v>
      </c>
      <c r="L312" s="20" t="s">
        <v>913</v>
      </c>
      <c r="M312" s="24" t="s">
        <v>914</v>
      </c>
    </row>
    <row r="313" spans="1:13" x14ac:dyDescent="0.2">
      <c r="A313" s="6" t="s">
        <v>212</v>
      </c>
      <c r="B313" s="5" t="s">
        <v>6</v>
      </c>
      <c r="C313" s="5" t="s">
        <v>190</v>
      </c>
      <c r="D313" s="5" t="s">
        <v>908</v>
      </c>
      <c r="E313" s="5" t="s">
        <v>143</v>
      </c>
      <c r="F313" s="5" t="str">
        <f>VLOOKUP(E313,[1]Sayfa1!$A$1:$B$302,2,FALSE)</f>
        <v>78,3</v>
      </c>
      <c r="G313" s="5">
        <f>F313/2</f>
        <v>39.15</v>
      </c>
      <c r="H313" s="5">
        <v>100</v>
      </c>
      <c r="I313" s="5">
        <f>H313/2</f>
        <v>50</v>
      </c>
      <c r="J313" s="5"/>
      <c r="K313" s="7"/>
      <c r="L313" s="11">
        <f>G313+I313</f>
        <v>89.15</v>
      </c>
      <c r="M313" s="9" t="s">
        <v>929</v>
      </c>
    </row>
    <row r="314" spans="1:13" x14ac:dyDescent="0.2">
      <c r="A314" s="6" t="s">
        <v>300</v>
      </c>
      <c r="B314" s="5" t="s">
        <v>6</v>
      </c>
      <c r="C314" s="5" t="s">
        <v>190</v>
      </c>
      <c r="D314" s="5" t="s">
        <v>908</v>
      </c>
      <c r="E314" s="6" t="s">
        <v>538</v>
      </c>
      <c r="F314" s="5" t="str">
        <f>VLOOKUP(E314,[1]Sayfa1!$A$1:$B$302,2,FALSE)</f>
        <v>72</v>
      </c>
      <c r="G314" s="5">
        <f>F314/2</f>
        <v>36</v>
      </c>
      <c r="H314" s="5">
        <v>100</v>
      </c>
      <c r="I314" s="5">
        <f>H314/2</f>
        <v>50</v>
      </c>
      <c r="J314" s="5"/>
      <c r="K314" s="7"/>
      <c r="L314" s="11">
        <f>G314+I314</f>
        <v>86</v>
      </c>
      <c r="M314" s="9" t="s">
        <v>933</v>
      </c>
    </row>
    <row r="315" spans="1:13" x14ac:dyDescent="0.2">
      <c r="A315" s="6" t="s">
        <v>250</v>
      </c>
      <c r="B315" s="5" t="s">
        <v>6</v>
      </c>
      <c r="C315" s="5" t="s">
        <v>190</v>
      </c>
      <c r="D315" s="5" t="s">
        <v>50</v>
      </c>
      <c r="E315" s="6" t="s">
        <v>514</v>
      </c>
      <c r="F315" s="5" t="str">
        <f>VLOOKUP(E315,[1]Sayfa1!$A$1:$B$302,2,FALSE)</f>
        <v>75,5</v>
      </c>
      <c r="G315" s="5">
        <f>F315/2</f>
        <v>37.75</v>
      </c>
      <c r="H315" s="5">
        <v>96</v>
      </c>
      <c r="I315" s="5">
        <f>H315/2</f>
        <v>48</v>
      </c>
      <c r="J315" s="5"/>
      <c r="K315" s="7"/>
      <c r="L315" s="10">
        <f>G315+I315</f>
        <v>85.75</v>
      </c>
      <c r="M315" s="19" t="s">
        <v>929</v>
      </c>
    </row>
    <row r="316" spans="1:13" x14ac:dyDescent="0.2">
      <c r="A316" s="6" t="s">
        <v>248</v>
      </c>
      <c r="B316" s="5" t="s">
        <v>6</v>
      </c>
      <c r="C316" s="5" t="s">
        <v>190</v>
      </c>
      <c r="D316" s="5" t="s">
        <v>908</v>
      </c>
      <c r="E316" s="6" t="s">
        <v>615</v>
      </c>
      <c r="F316" s="5" t="str">
        <f>VLOOKUP(E316,[1]Sayfa1!$A$1:$B$302,2,FALSE)</f>
        <v>62,2</v>
      </c>
      <c r="G316" s="5">
        <f>F316/2</f>
        <v>31.1</v>
      </c>
      <c r="H316" s="5">
        <v>72</v>
      </c>
      <c r="I316" s="5">
        <f>H316/2</f>
        <v>36</v>
      </c>
      <c r="J316" s="5"/>
      <c r="K316" s="7"/>
      <c r="L316" s="10">
        <f>G316+I316</f>
        <v>67.099999999999994</v>
      </c>
      <c r="M316" s="9" t="s">
        <v>919</v>
      </c>
    </row>
    <row r="317" spans="1:13" x14ac:dyDescent="0.2">
      <c r="A317" s="6" t="s">
        <v>189</v>
      </c>
      <c r="B317" s="5" t="s">
        <v>6</v>
      </c>
      <c r="C317" s="5" t="s">
        <v>190</v>
      </c>
      <c r="D317" s="5" t="s">
        <v>50</v>
      </c>
      <c r="E317" s="5" t="s">
        <v>191</v>
      </c>
      <c r="F317" s="5" t="str">
        <f>VLOOKUP(E317,[1]Sayfa1!$A$1:$B$302,2,FALSE)</f>
        <v>81,1</v>
      </c>
      <c r="G317" s="5">
        <f>F317/2</f>
        <v>40.549999999999997</v>
      </c>
      <c r="H317" s="5">
        <v>44</v>
      </c>
      <c r="I317" s="5">
        <f>H317/2</f>
        <v>22</v>
      </c>
      <c r="J317" s="5"/>
      <c r="K317" s="7" t="s">
        <v>899</v>
      </c>
      <c r="L317" s="10">
        <v>0</v>
      </c>
      <c r="M317" s="9" t="s">
        <v>920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55"/>
  <sheetViews>
    <sheetView workbookViewId="0"/>
  </sheetViews>
  <sheetFormatPr baseColWidth="10" defaultColWidth="11.5" defaultRowHeight="15" x14ac:dyDescent="0.2"/>
  <cols>
    <col min="1" max="1" width="17.83203125" customWidth="1"/>
    <col min="2" max="2" width="23.5" customWidth="1"/>
    <col min="3" max="3" width="41.5" bestFit="1" customWidth="1"/>
    <col min="4" max="4" width="25.83203125" bestFit="1" customWidth="1"/>
    <col min="5" max="5" width="24.83203125" customWidth="1"/>
    <col min="6" max="6" width="11.5" bestFit="1" customWidth="1"/>
    <col min="7" max="7" width="9.5" bestFit="1" customWidth="1"/>
    <col min="8" max="8" width="16.6640625" customWidth="1"/>
    <col min="9" max="9" width="12.83203125" bestFit="1" customWidth="1"/>
    <col min="10" max="10" width="35.5" bestFit="1" customWidth="1"/>
    <col min="11" max="11" width="15.83203125" bestFit="1" customWidth="1"/>
    <col min="12" max="12" width="18.6640625" bestFit="1" customWidth="1"/>
    <col min="13" max="13" width="20.5" bestFit="1" customWidth="1"/>
  </cols>
  <sheetData>
    <row r="1" spans="1:13" ht="64" x14ac:dyDescent="0.2">
      <c r="A1" s="20" t="s">
        <v>0</v>
      </c>
      <c r="B1" s="20" t="s">
        <v>1</v>
      </c>
      <c r="C1" s="12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916</v>
      </c>
      <c r="J1" s="20" t="s">
        <v>915</v>
      </c>
      <c r="K1" s="23" t="s">
        <v>917</v>
      </c>
      <c r="L1" s="20" t="s">
        <v>913</v>
      </c>
      <c r="M1" s="24" t="s">
        <v>914</v>
      </c>
    </row>
    <row r="2" spans="1:13" s="4" customFormat="1" x14ac:dyDescent="0.2">
      <c r="A2" s="6" t="s">
        <v>237</v>
      </c>
      <c r="B2" s="5" t="s">
        <v>6</v>
      </c>
      <c r="C2" s="5" t="s">
        <v>13</v>
      </c>
      <c r="D2" s="5" t="s">
        <v>128</v>
      </c>
      <c r="E2" s="6" t="s">
        <v>34</v>
      </c>
      <c r="F2" s="5" t="str">
        <f>VLOOKUP(E2,[1]Sayfa1!$A$1:$B$302,2,FALSE)</f>
        <v>88,8</v>
      </c>
      <c r="G2" s="5">
        <f t="shared" ref="G2:G33" si="0">F2/2</f>
        <v>44.4</v>
      </c>
      <c r="H2" s="5">
        <v>100</v>
      </c>
      <c r="I2" s="5">
        <f t="shared" ref="I2:I33" si="1">H2/2</f>
        <v>50</v>
      </c>
      <c r="J2" s="5"/>
      <c r="K2" s="7"/>
      <c r="L2" s="11">
        <f t="shared" ref="L2:L33" si="2">G2+I2</f>
        <v>94.4</v>
      </c>
      <c r="M2" s="9" t="s">
        <v>918</v>
      </c>
    </row>
    <row r="3" spans="1:13" s="4" customFormat="1" x14ac:dyDescent="0.2">
      <c r="A3" s="6" t="s">
        <v>179</v>
      </c>
      <c r="B3" s="5" t="s">
        <v>6</v>
      </c>
      <c r="C3" s="5" t="s">
        <v>13</v>
      </c>
      <c r="D3" s="5" t="s">
        <v>128</v>
      </c>
      <c r="E3" s="6" t="s">
        <v>135</v>
      </c>
      <c r="F3" s="5" t="str">
        <f>VLOOKUP(E3,[1]Sayfa1!$A$1:$B$302,2,FALSE)</f>
        <v>88,56</v>
      </c>
      <c r="G3" s="5">
        <f t="shared" si="0"/>
        <v>44.28</v>
      </c>
      <c r="H3" s="6" t="s">
        <v>102</v>
      </c>
      <c r="I3" s="6">
        <f t="shared" si="1"/>
        <v>50</v>
      </c>
      <c r="J3" s="5"/>
      <c r="K3" s="7"/>
      <c r="L3" s="10">
        <f t="shared" si="2"/>
        <v>94.28</v>
      </c>
      <c r="M3" s="9" t="s">
        <v>918</v>
      </c>
    </row>
    <row r="4" spans="1:13" s="4" customFormat="1" x14ac:dyDescent="0.2">
      <c r="A4" s="6" t="s">
        <v>290</v>
      </c>
      <c r="B4" s="5" t="s">
        <v>6</v>
      </c>
      <c r="C4" s="5" t="s">
        <v>13</v>
      </c>
      <c r="D4" s="5" t="s">
        <v>128</v>
      </c>
      <c r="E4" s="6" t="s">
        <v>313</v>
      </c>
      <c r="F4" s="5" t="str">
        <f>VLOOKUP(E4,[1]Sayfa1!$A$1:$B$302,2,FALSE)</f>
        <v>92,53</v>
      </c>
      <c r="G4" s="5">
        <f t="shared" si="0"/>
        <v>46.265000000000001</v>
      </c>
      <c r="H4" s="6" t="s">
        <v>37</v>
      </c>
      <c r="I4" s="6">
        <f t="shared" si="1"/>
        <v>48</v>
      </c>
      <c r="J4" s="5"/>
      <c r="K4" s="7"/>
      <c r="L4" s="10">
        <f t="shared" si="2"/>
        <v>94.265000000000001</v>
      </c>
      <c r="M4" s="9" t="s">
        <v>919</v>
      </c>
    </row>
    <row r="5" spans="1:13" s="4" customFormat="1" x14ac:dyDescent="0.2">
      <c r="A5" s="6" t="s">
        <v>44</v>
      </c>
      <c r="B5" s="5" t="s">
        <v>6</v>
      </c>
      <c r="C5" s="5" t="s">
        <v>13</v>
      </c>
      <c r="D5" s="5" t="s">
        <v>128</v>
      </c>
      <c r="E5" s="6" t="s">
        <v>386</v>
      </c>
      <c r="F5" s="5" t="str">
        <f>VLOOKUP(E5,[1]Sayfa1!$A$1:$B$302,2,FALSE)</f>
        <v>95,56</v>
      </c>
      <c r="G5" s="5">
        <f t="shared" si="0"/>
        <v>47.78</v>
      </c>
      <c r="H5" s="5">
        <v>92</v>
      </c>
      <c r="I5" s="5">
        <f t="shared" si="1"/>
        <v>46</v>
      </c>
      <c r="J5" s="5"/>
      <c r="K5" s="7"/>
      <c r="L5" s="10">
        <f t="shared" si="2"/>
        <v>93.78</v>
      </c>
      <c r="M5" s="9" t="s">
        <v>919</v>
      </c>
    </row>
    <row r="6" spans="1:13" s="4" customFormat="1" x14ac:dyDescent="0.2">
      <c r="A6" s="6" t="s">
        <v>21</v>
      </c>
      <c r="B6" s="5" t="s">
        <v>6</v>
      </c>
      <c r="C6" s="5" t="s">
        <v>13</v>
      </c>
      <c r="D6" s="5" t="s">
        <v>22</v>
      </c>
      <c r="E6" s="5" t="s">
        <v>23</v>
      </c>
      <c r="F6" s="5" t="str">
        <f>VLOOKUP(E6,[1]Sayfa1!$A$1:$B$302,2,FALSE)</f>
        <v>84,13</v>
      </c>
      <c r="G6" s="5">
        <f t="shared" si="0"/>
        <v>42.064999999999998</v>
      </c>
      <c r="H6" s="5">
        <v>100</v>
      </c>
      <c r="I6" s="5">
        <f t="shared" si="1"/>
        <v>50</v>
      </c>
      <c r="J6" s="5"/>
      <c r="K6" s="7"/>
      <c r="L6" s="10">
        <f t="shared" si="2"/>
        <v>92.064999999999998</v>
      </c>
      <c r="M6" s="9" t="s">
        <v>919</v>
      </c>
    </row>
    <row r="7" spans="1:13" s="4" customFormat="1" x14ac:dyDescent="0.2">
      <c r="A7" s="6" t="s">
        <v>264</v>
      </c>
      <c r="B7" s="5" t="s">
        <v>6</v>
      </c>
      <c r="C7" s="5" t="s">
        <v>13</v>
      </c>
      <c r="D7" s="5" t="s">
        <v>289</v>
      </c>
      <c r="E7" s="5" t="s">
        <v>265</v>
      </c>
      <c r="F7" s="5" t="str">
        <f>VLOOKUP(E7,[1]Sayfa1!$A$1:$B$302,2,FALSE)</f>
        <v>83,9</v>
      </c>
      <c r="G7" s="5">
        <f t="shared" si="0"/>
        <v>41.95</v>
      </c>
      <c r="H7" s="5">
        <v>100</v>
      </c>
      <c r="I7" s="5">
        <f t="shared" si="1"/>
        <v>50</v>
      </c>
      <c r="J7" s="5"/>
      <c r="K7" s="7"/>
      <c r="L7" s="10">
        <f t="shared" si="2"/>
        <v>91.95</v>
      </c>
      <c r="M7" s="9" t="s">
        <v>918</v>
      </c>
    </row>
    <row r="8" spans="1:13" s="4" customFormat="1" x14ac:dyDescent="0.2">
      <c r="A8" s="6" t="s">
        <v>307</v>
      </c>
      <c r="B8" s="5" t="s">
        <v>6</v>
      </c>
      <c r="C8" s="5" t="s">
        <v>13</v>
      </c>
      <c r="D8" s="5" t="s">
        <v>910</v>
      </c>
      <c r="E8" s="6" t="s">
        <v>133</v>
      </c>
      <c r="F8" s="5" t="str">
        <f>VLOOKUP(E8,[1]Sayfa1!$A$1:$B$302,2,FALSE)</f>
        <v>83,66</v>
      </c>
      <c r="G8" s="5">
        <f t="shared" si="0"/>
        <v>41.83</v>
      </c>
      <c r="H8" s="6" t="s">
        <v>102</v>
      </c>
      <c r="I8" s="6">
        <f t="shared" si="1"/>
        <v>50</v>
      </c>
      <c r="J8" s="5"/>
      <c r="K8" s="7"/>
      <c r="L8" s="10">
        <f t="shared" si="2"/>
        <v>91.83</v>
      </c>
      <c r="M8" s="9" t="s">
        <v>918</v>
      </c>
    </row>
    <row r="9" spans="1:13" s="4" customFormat="1" x14ac:dyDescent="0.2">
      <c r="A9" s="6" t="s">
        <v>232</v>
      </c>
      <c r="B9" s="5" t="s">
        <v>6</v>
      </c>
      <c r="C9" s="5" t="s">
        <v>13</v>
      </c>
      <c r="D9" s="5" t="s">
        <v>128</v>
      </c>
      <c r="E9" s="5" t="s">
        <v>16</v>
      </c>
      <c r="F9" s="5" t="str">
        <f>VLOOKUP(E9,[1]Sayfa1!$A$1:$B$302,2,FALSE)</f>
        <v>86,23</v>
      </c>
      <c r="G9" s="5">
        <f t="shared" si="0"/>
        <v>43.115000000000002</v>
      </c>
      <c r="H9" s="5">
        <v>96</v>
      </c>
      <c r="I9" s="5">
        <f t="shared" si="1"/>
        <v>48</v>
      </c>
      <c r="J9" s="5"/>
      <c r="K9" s="7"/>
      <c r="L9" s="10">
        <f t="shared" si="2"/>
        <v>91.115000000000009</v>
      </c>
      <c r="M9" s="9" t="s">
        <v>919</v>
      </c>
    </row>
    <row r="10" spans="1:13" s="4" customFormat="1" x14ac:dyDescent="0.2">
      <c r="A10" s="6" t="s">
        <v>127</v>
      </c>
      <c r="B10" s="5" t="s">
        <v>6</v>
      </c>
      <c r="C10" s="5" t="s">
        <v>13</v>
      </c>
      <c r="D10" s="5" t="s">
        <v>128</v>
      </c>
      <c r="E10" s="5" t="s">
        <v>16</v>
      </c>
      <c r="F10" s="5" t="str">
        <f>VLOOKUP(E10,[1]Sayfa1!$A$1:$B$302,2,FALSE)</f>
        <v>86,23</v>
      </c>
      <c r="G10" s="5">
        <f t="shared" si="0"/>
        <v>43.115000000000002</v>
      </c>
      <c r="H10" s="5">
        <v>96</v>
      </c>
      <c r="I10" s="5">
        <f t="shared" si="1"/>
        <v>48</v>
      </c>
      <c r="J10" s="5"/>
      <c r="K10" s="7"/>
      <c r="L10" s="10">
        <f t="shared" si="2"/>
        <v>91.115000000000009</v>
      </c>
      <c r="M10" s="9" t="s">
        <v>919</v>
      </c>
    </row>
    <row r="11" spans="1:13" s="4" customFormat="1" x14ac:dyDescent="0.2">
      <c r="A11" s="6" t="s">
        <v>281</v>
      </c>
      <c r="B11" s="5" t="s">
        <v>6</v>
      </c>
      <c r="C11" s="5" t="s">
        <v>13</v>
      </c>
      <c r="D11" s="5" t="s">
        <v>128</v>
      </c>
      <c r="E11" s="6" t="s">
        <v>449</v>
      </c>
      <c r="F11" s="5" t="str">
        <f>VLOOKUP(E11,[1]Sayfa1!$A$1:$B$302,2,FALSE)</f>
        <v>86</v>
      </c>
      <c r="G11" s="5">
        <f t="shared" si="0"/>
        <v>43</v>
      </c>
      <c r="H11" s="6" t="s">
        <v>37</v>
      </c>
      <c r="I11" s="6">
        <f t="shared" si="1"/>
        <v>48</v>
      </c>
      <c r="J11" s="5"/>
      <c r="K11" s="7"/>
      <c r="L11" s="10">
        <f t="shared" si="2"/>
        <v>91</v>
      </c>
      <c r="M11" s="9" t="s">
        <v>919</v>
      </c>
    </row>
    <row r="12" spans="1:13" s="4" customFormat="1" x14ac:dyDescent="0.2">
      <c r="A12" s="6" t="s">
        <v>221</v>
      </c>
      <c r="B12" s="5" t="s">
        <v>6</v>
      </c>
      <c r="C12" s="5" t="s">
        <v>13</v>
      </c>
      <c r="D12" s="5" t="s">
        <v>128</v>
      </c>
      <c r="E12" s="5" t="s">
        <v>121</v>
      </c>
      <c r="F12" s="5" t="str">
        <f>VLOOKUP(E12,[1]Sayfa1!$A$1:$B$302,2,FALSE)</f>
        <v>85,53</v>
      </c>
      <c r="G12" s="5">
        <f t="shared" si="0"/>
        <v>42.765000000000001</v>
      </c>
      <c r="H12" s="5">
        <v>96</v>
      </c>
      <c r="I12" s="5">
        <f t="shared" si="1"/>
        <v>48</v>
      </c>
      <c r="J12" s="5"/>
      <c r="K12" s="7"/>
      <c r="L12" s="10">
        <f t="shared" si="2"/>
        <v>90.765000000000001</v>
      </c>
      <c r="M12" s="9" t="s">
        <v>919</v>
      </c>
    </row>
    <row r="13" spans="1:13" s="4" customFormat="1" x14ac:dyDescent="0.2">
      <c r="A13" s="6" t="s">
        <v>299</v>
      </c>
      <c r="B13" s="5" t="s">
        <v>6</v>
      </c>
      <c r="C13" s="5" t="s">
        <v>13</v>
      </c>
      <c r="D13" s="5" t="s">
        <v>100</v>
      </c>
      <c r="E13" s="6" t="s">
        <v>135</v>
      </c>
      <c r="F13" s="5" t="str">
        <f>VLOOKUP(E13,[1]Sayfa1!$A$1:$B$302,2,FALSE)</f>
        <v>88,56</v>
      </c>
      <c r="G13" s="5">
        <f t="shared" si="0"/>
        <v>44.28</v>
      </c>
      <c r="H13" s="5">
        <v>92</v>
      </c>
      <c r="I13" s="5">
        <f t="shared" si="1"/>
        <v>46</v>
      </c>
      <c r="J13" s="5"/>
      <c r="K13" s="7"/>
      <c r="L13" s="10">
        <f t="shared" si="2"/>
        <v>90.28</v>
      </c>
      <c r="M13" s="9" t="s">
        <v>918</v>
      </c>
    </row>
    <row r="14" spans="1:13" s="4" customFormat="1" x14ac:dyDescent="0.2">
      <c r="A14" s="6" t="s">
        <v>256</v>
      </c>
      <c r="B14" s="5" t="s">
        <v>6</v>
      </c>
      <c r="C14" s="5" t="s">
        <v>13</v>
      </c>
      <c r="D14" s="5" t="s">
        <v>257</v>
      </c>
      <c r="E14" s="6" t="s">
        <v>133</v>
      </c>
      <c r="F14" s="5" t="str">
        <f>VLOOKUP(E14,[1]Sayfa1!$A$1:$B$302,2,FALSE)</f>
        <v>83,66</v>
      </c>
      <c r="G14" s="5">
        <f t="shared" si="0"/>
        <v>41.83</v>
      </c>
      <c r="H14" s="6" t="s">
        <v>37</v>
      </c>
      <c r="I14" s="6">
        <f t="shared" si="1"/>
        <v>48</v>
      </c>
      <c r="J14" s="5"/>
      <c r="K14" s="7"/>
      <c r="L14" s="10">
        <f t="shared" si="2"/>
        <v>89.83</v>
      </c>
      <c r="M14" s="9" t="s">
        <v>919</v>
      </c>
    </row>
    <row r="15" spans="1:13" s="4" customFormat="1" x14ac:dyDescent="0.2">
      <c r="A15" s="6" t="s">
        <v>12</v>
      </c>
      <c r="B15" s="5" t="s">
        <v>6</v>
      </c>
      <c r="C15" s="5" t="s">
        <v>13</v>
      </c>
      <c r="D15" s="5" t="s">
        <v>910</v>
      </c>
      <c r="E15" s="6" t="s">
        <v>489</v>
      </c>
      <c r="F15" s="5" t="str">
        <f>VLOOKUP(E15,[1]Sayfa1!$A$1:$B$302,2,FALSE)</f>
        <v>79,46</v>
      </c>
      <c r="G15" s="5">
        <f t="shared" si="0"/>
        <v>39.729999999999997</v>
      </c>
      <c r="H15" s="5">
        <v>100</v>
      </c>
      <c r="I15" s="5">
        <f t="shared" si="1"/>
        <v>50</v>
      </c>
      <c r="J15" s="5"/>
      <c r="K15" s="7"/>
      <c r="L15" s="10">
        <f t="shared" si="2"/>
        <v>89.72999999999999</v>
      </c>
      <c r="M15" s="9" t="s">
        <v>919</v>
      </c>
    </row>
    <row r="16" spans="1:13" s="4" customFormat="1" x14ac:dyDescent="0.2">
      <c r="A16" s="6" t="s">
        <v>92</v>
      </c>
      <c r="B16" s="5" t="s">
        <v>6</v>
      </c>
      <c r="C16" s="5" t="s">
        <v>13</v>
      </c>
      <c r="D16" s="5" t="s">
        <v>289</v>
      </c>
      <c r="E16" s="5" t="s">
        <v>93</v>
      </c>
      <c r="F16" s="5" t="str">
        <f>VLOOKUP(E16,[1]Sayfa1!$A$1:$B$302,2,FALSE)</f>
        <v>87,16</v>
      </c>
      <c r="G16" s="5">
        <f t="shared" si="0"/>
        <v>43.58</v>
      </c>
      <c r="H16" s="5">
        <v>92</v>
      </c>
      <c r="I16" s="5">
        <f t="shared" si="1"/>
        <v>46</v>
      </c>
      <c r="J16" s="5"/>
      <c r="K16" s="7"/>
      <c r="L16" s="10">
        <f t="shared" si="2"/>
        <v>89.58</v>
      </c>
      <c r="M16" s="9" t="s">
        <v>919</v>
      </c>
    </row>
    <row r="17" spans="1:13" s="4" customFormat="1" x14ac:dyDescent="0.2">
      <c r="A17" s="6" t="s">
        <v>260</v>
      </c>
      <c r="B17" s="5" t="s">
        <v>6</v>
      </c>
      <c r="C17" s="5" t="s">
        <v>13</v>
      </c>
      <c r="D17" s="5" t="s">
        <v>128</v>
      </c>
      <c r="E17" s="6" t="s">
        <v>418</v>
      </c>
      <c r="F17" s="5" t="str">
        <f>VLOOKUP(E17,[1]Sayfa1!$A$1:$B$302,2,FALSE)</f>
        <v>91,13</v>
      </c>
      <c r="G17" s="5">
        <f t="shared" si="0"/>
        <v>45.564999999999998</v>
      </c>
      <c r="H17" s="6" t="s">
        <v>234</v>
      </c>
      <c r="I17" s="6">
        <f t="shared" si="1"/>
        <v>44</v>
      </c>
      <c r="J17" s="5"/>
      <c r="K17" s="7"/>
      <c r="L17" s="10">
        <f t="shared" si="2"/>
        <v>89.564999999999998</v>
      </c>
      <c r="M17" s="9" t="s">
        <v>919</v>
      </c>
    </row>
    <row r="18" spans="1:13" s="4" customFormat="1" x14ac:dyDescent="0.2">
      <c r="A18" s="6" t="s">
        <v>195</v>
      </c>
      <c r="B18" s="5" t="s">
        <v>6</v>
      </c>
      <c r="C18" s="5" t="s">
        <v>13</v>
      </c>
      <c r="D18" s="5" t="s">
        <v>289</v>
      </c>
      <c r="E18" s="6" t="s">
        <v>125</v>
      </c>
      <c r="F18" s="5" t="str">
        <f>VLOOKUP(E18,[1]Sayfa1!$A$1:$B$302,2,FALSE)</f>
        <v>82,96</v>
      </c>
      <c r="G18" s="5">
        <f t="shared" si="0"/>
        <v>41.48</v>
      </c>
      <c r="H18" s="5">
        <v>96</v>
      </c>
      <c r="I18" s="5">
        <f t="shared" si="1"/>
        <v>48</v>
      </c>
      <c r="J18" s="5"/>
      <c r="K18" s="7"/>
      <c r="L18" s="10">
        <f t="shared" si="2"/>
        <v>89.47999999999999</v>
      </c>
      <c r="M18" s="9" t="s">
        <v>919</v>
      </c>
    </row>
    <row r="19" spans="1:13" s="4" customFormat="1" x14ac:dyDescent="0.2">
      <c r="A19" s="6" t="s">
        <v>286</v>
      </c>
      <c r="B19" s="5" t="s">
        <v>6</v>
      </c>
      <c r="C19" s="5" t="s">
        <v>13</v>
      </c>
      <c r="D19" s="5" t="s">
        <v>289</v>
      </c>
      <c r="E19" s="5" t="s">
        <v>34</v>
      </c>
      <c r="F19" s="5" t="str">
        <f>VLOOKUP(E19,[1]Sayfa1!$A$1:$B$302,2,FALSE)</f>
        <v>88,8</v>
      </c>
      <c r="G19" s="5">
        <f t="shared" si="0"/>
        <v>44.4</v>
      </c>
      <c r="H19" s="5">
        <v>88</v>
      </c>
      <c r="I19" s="5">
        <f t="shared" si="1"/>
        <v>44</v>
      </c>
      <c r="J19" s="5"/>
      <c r="K19" s="7"/>
      <c r="L19" s="10">
        <f t="shared" si="2"/>
        <v>88.4</v>
      </c>
      <c r="M19" s="9" t="s">
        <v>919</v>
      </c>
    </row>
    <row r="20" spans="1:13" s="4" customFormat="1" x14ac:dyDescent="0.2">
      <c r="A20" s="6" t="s">
        <v>336</v>
      </c>
      <c r="B20" s="5" t="s">
        <v>6</v>
      </c>
      <c r="C20" s="5" t="s">
        <v>13</v>
      </c>
      <c r="D20" s="5" t="s">
        <v>289</v>
      </c>
      <c r="E20" s="6" t="s">
        <v>507</v>
      </c>
      <c r="F20" s="5" t="str">
        <f>VLOOKUP(E20,[1]Sayfa1!$A$1:$B$302,2,FALSE)</f>
        <v>76,66</v>
      </c>
      <c r="G20" s="5">
        <f t="shared" si="0"/>
        <v>38.33</v>
      </c>
      <c r="H20" s="5">
        <v>100</v>
      </c>
      <c r="I20" s="5">
        <f t="shared" si="1"/>
        <v>50</v>
      </c>
      <c r="J20" s="5"/>
      <c r="K20" s="7"/>
      <c r="L20" s="10">
        <f t="shared" si="2"/>
        <v>88.33</v>
      </c>
      <c r="M20" s="9" t="s">
        <v>919</v>
      </c>
    </row>
    <row r="21" spans="1:13" s="4" customFormat="1" x14ac:dyDescent="0.2">
      <c r="A21" s="6" t="s">
        <v>327</v>
      </c>
      <c r="B21" s="5" t="s">
        <v>6</v>
      </c>
      <c r="C21" s="5" t="s">
        <v>13</v>
      </c>
      <c r="D21" s="5" t="s">
        <v>289</v>
      </c>
      <c r="E21" s="6" t="s">
        <v>198</v>
      </c>
      <c r="F21" s="5" t="str">
        <f>VLOOKUP(E21,[1]Sayfa1!$A$1:$B$302,2,FALSE)</f>
        <v>88,33</v>
      </c>
      <c r="G21" s="5">
        <f t="shared" si="0"/>
        <v>44.164999999999999</v>
      </c>
      <c r="H21" s="6" t="s">
        <v>234</v>
      </c>
      <c r="I21" s="6">
        <f t="shared" si="1"/>
        <v>44</v>
      </c>
      <c r="J21" s="5"/>
      <c r="K21" s="7"/>
      <c r="L21" s="10">
        <f t="shared" si="2"/>
        <v>88.164999999999992</v>
      </c>
      <c r="M21" s="9" t="s">
        <v>919</v>
      </c>
    </row>
    <row r="22" spans="1:13" s="4" customFormat="1" x14ac:dyDescent="0.2">
      <c r="A22" s="6" t="s">
        <v>340</v>
      </c>
      <c r="B22" s="5" t="s">
        <v>6</v>
      </c>
      <c r="C22" s="5" t="s">
        <v>13</v>
      </c>
      <c r="D22" s="5" t="s">
        <v>289</v>
      </c>
      <c r="E22" s="6" t="s">
        <v>108</v>
      </c>
      <c r="F22" s="5" t="str">
        <f>VLOOKUP(E22,[1]Sayfa1!$A$1:$B$302,2,FALSE)</f>
        <v>78,53</v>
      </c>
      <c r="G22" s="5">
        <f t="shared" si="0"/>
        <v>39.265000000000001</v>
      </c>
      <c r="H22" s="5">
        <v>96</v>
      </c>
      <c r="I22" s="5">
        <f t="shared" si="1"/>
        <v>48</v>
      </c>
      <c r="J22" s="5"/>
      <c r="K22" s="7"/>
      <c r="L22" s="10">
        <f t="shared" si="2"/>
        <v>87.265000000000001</v>
      </c>
      <c r="M22" s="9" t="s">
        <v>919</v>
      </c>
    </row>
    <row r="23" spans="1:13" s="4" customFormat="1" x14ac:dyDescent="0.2">
      <c r="A23" s="6" t="s">
        <v>142</v>
      </c>
      <c r="B23" s="5" t="s">
        <v>6</v>
      </c>
      <c r="C23" s="5" t="s">
        <v>13</v>
      </c>
      <c r="D23" s="5" t="s">
        <v>289</v>
      </c>
      <c r="E23" s="5" t="s">
        <v>143</v>
      </c>
      <c r="F23" s="5" t="str">
        <f>VLOOKUP(E23,[1]Sayfa1!$A$1:$B$302,2,FALSE)</f>
        <v>78,3</v>
      </c>
      <c r="G23" s="5">
        <f t="shared" si="0"/>
        <v>39.15</v>
      </c>
      <c r="H23" s="5">
        <v>96</v>
      </c>
      <c r="I23" s="5">
        <f t="shared" si="1"/>
        <v>48</v>
      </c>
      <c r="J23" s="5"/>
      <c r="K23" s="7"/>
      <c r="L23" s="10">
        <f t="shared" si="2"/>
        <v>87.15</v>
      </c>
      <c r="M23" s="9" t="s">
        <v>919</v>
      </c>
    </row>
    <row r="24" spans="1:13" s="4" customFormat="1" x14ac:dyDescent="0.2">
      <c r="A24" s="6" t="s">
        <v>280</v>
      </c>
      <c r="B24" s="5" t="s">
        <v>6</v>
      </c>
      <c r="C24" s="5" t="s">
        <v>13</v>
      </c>
      <c r="D24" s="5" t="s">
        <v>128</v>
      </c>
      <c r="E24" s="5" t="s">
        <v>275</v>
      </c>
      <c r="F24" s="5" t="str">
        <f>VLOOKUP(E24,[1]Sayfa1!$A$1:$B$302,2,FALSE)</f>
        <v>82,03</v>
      </c>
      <c r="G24" s="5">
        <f t="shared" si="0"/>
        <v>41.015000000000001</v>
      </c>
      <c r="H24" s="5">
        <v>92</v>
      </c>
      <c r="I24" s="5">
        <f t="shared" si="1"/>
        <v>46</v>
      </c>
      <c r="J24" s="5"/>
      <c r="K24" s="7"/>
      <c r="L24" s="10">
        <f t="shared" si="2"/>
        <v>87.015000000000001</v>
      </c>
      <c r="M24" s="9" t="s">
        <v>919</v>
      </c>
    </row>
    <row r="25" spans="1:13" s="4" customFormat="1" x14ac:dyDescent="0.2">
      <c r="A25" s="6" t="s">
        <v>238</v>
      </c>
      <c r="B25" s="5" t="s">
        <v>6</v>
      </c>
      <c r="C25" s="5" t="s">
        <v>13</v>
      </c>
      <c r="D25" s="5" t="s">
        <v>128</v>
      </c>
      <c r="E25" s="5" t="s">
        <v>239</v>
      </c>
      <c r="F25" s="5" t="str">
        <f>VLOOKUP(E25,[1]Sayfa1!$A$1:$B$302,2,FALSE)</f>
        <v>77,36</v>
      </c>
      <c r="G25" s="5">
        <f t="shared" si="0"/>
        <v>38.68</v>
      </c>
      <c r="H25" s="5">
        <v>96</v>
      </c>
      <c r="I25" s="5">
        <f t="shared" si="1"/>
        <v>48</v>
      </c>
      <c r="J25" s="5"/>
      <c r="K25" s="7"/>
      <c r="L25" s="10">
        <f t="shared" si="2"/>
        <v>86.68</v>
      </c>
      <c r="M25" s="9" t="s">
        <v>919</v>
      </c>
    </row>
    <row r="26" spans="1:13" s="4" customFormat="1" x14ac:dyDescent="0.2">
      <c r="A26" s="6" t="s">
        <v>233</v>
      </c>
      <c r="B26" s="5" t="s">
        <v>6</v>
      </c>
      <c r="C26" s="5" t="s">
        <v>13</v>
      </c>
      <c r="D26" s="5" t="s">
        <v>128</v>
      </c>
      <c r="E26" s="6" t="s">
        <v>259</v>
      </c>
      <c r="F26" s="5" t="str">
        <f>VLOOKUP(E26,[1]Sayfa1!$A$1:$B$302,2,FALSE)</f>
        <v>84,36</v>
      </c>
      <c r="G26" s="5">
        <f t="shared" si="0"/>
        <v>42.18</v>
      </c>
      <c r="H26" s="6" t="s">
        <v>234</v>
      </c>
      <c r="I26" s="6">
        <f t="shared" si="1"/>
        <v>44</v>
      </c>
      <c r="J26" s="5"/>
      <c r="K26" s="7"/>
      <c r="L26" s="10">
        <f t="shared" si="2"/>
        <v>86.18</v>
      </c>
      <c r="M26" s="9" t="s">
        <v>919</v>
      </c>
    </row>
    <row r="27" spans="1:13" s="4" customFormat="1" x14ac:dyDescent="0.2">
      <c r="A27" s="6" t="s">
        <v>304</v>
      </c>
      <c r="B27" s="5" t="s">
        <v>6</v>
      </c>
      <c r="C27" s="5" t="s">
        <v>13</v>
      </c>
      <c r="D27" s="5" t="s">
        <v>289</v>
      </c>
      <c r="E27" s="5" t="s">
        <v>305</v>
      </c>
      <c r="F27" s="5" t="str">
        <f>VLOOKUP(E27,[1]Sayfa1!$A$1:$B$302,2,FALSE)</f>
        <v>75,26</v>
      </c>
      <c r="G27" s="5">
        <f t="shared" si="0"/>
        <v>37.630000000000003</v>
      </c>
      <c r="H27" s="6" t="s">
        <v>37</v>
      </c>
      <c r="I27" s="6">
        <f t="shared" si="1"/>
        <v>48</v>
      </c>
      <c r="J27" s="5"/>
      <c r="K27" s="7"/>
      <c r="L27" s="10">
        <f t="shared" si="2"/>
        <v>85.63</v>
      </c>
      <c r="M27" s="9" t="s">
        <v>919</v>
      </c>
    </row>
    <row r="28" spans="1:13" s="4" customFormat="1" x14ac:dyDescent="0.2">
      <c r="A28" s="6" t="s">
        <v>70</v>
      </c>
      <c r="B28" s="5" t="s">
        <v>6</v>
      </c>
      <c r="C28" s="5" t="s">
        <v>13</v>
      </c>
      <c r="D28" s="5" t="s">
        <v>100</v>
      </c>
      <c r="E28" s="6" t="s">
        <v>517</v>
      </c>
      <c r="F28" s="5" t="str">
        <f>VLOOKUP(E28,[1]Sayfa1!$A$1:$B$302,2,FALSE)</f>
        <v>75,03</v>
      </c>
      <c r="G28" s="5">
        <f t="shared" si="0"/>
        <v>37.515000000000001</v>
      </c>
      <c r="H28" s="5">
        <v>96</v>
      </c>
      <c r="I28" s="5">
        <f t="shared" si="1"/>
        <v>48</v>
      </c>
      <c r="J28" s="5"/>
      <c r="K28" s="7"/>
      <c r="L28" s="10">
        <f t="shared" si="2"/>
        <v>85.515000000000001</v>
      </c>
      <c r="M28" s="9" t="s">
        <v>933</v>
      </c>
    </row>
    <row r="29" spans="1:13" s="4" customFormat="1" x14ac:dyDescent="0.2">
      <c r="A29" s="6" t="s">
        <v>291</v>
      </c>
      <c r="B29" s="5" t="s">
        <v>6</v>
      </c>
      <c r="C29" s="5" t="s">
        <v>13</v>
      </c>
      <c r="D29" s="5" t="s">
        <v>910</v>
      </c>
      <c r="E29" s="6" t="s">
        <v>507</v>
      </c>
      <c r="F29" s="5" t="str">
        <f>VLOOKUP(E29,[1]Sayfa1!$A$1:$B$302,2,FALSE)</f>
        <v>76,66</v>
      </c>
      <c r="G29" s="5">
        <f t="shared" si="0"/>
        <v>38.33</v>
      </c>
      <c r="H29" s="5">
        <v>92</v>
      </c>
      <c r="I29" s="5">
        <f t="shared" si="1"/>
        <v>46</v>
      </c>
      <c r="J29" s="5"/>
      <c r="K29" s="7"/>
      <c r="L29" s="10">
        <f t="shared" si="2"/>
        <v>84.33</v>
      </c>
      <c r="M29" s="9" t="s">
        <v>919</v>
      </c>
    </row>
    <row r="30" spans="1:13" s="4" customFormat="1" x14ac:dyDescent="0.2">
      <c r="A30" s="6" t="s">
        <v>334</v>
      </c>
      <c r="B30" s="5" t="s">
        <v>6</v>
      </c>
      <c r="C30" s="5" t="s">
        <v>13</v>
      </c>
      <c r="D30" s="5" t="s">
        <v>100</v>
      </c>
      <c r="E30" s="6" t="s">
        <v>484</v>
      </c>
      <c r="F30" s="5" t="str">
        <f>VLOOKUP(E30,[1]Sayfa1!$A$1:$B$302,2,FALSE)</f>
        <v>80,16</v>
      </c>
      <c r="G30" s="5">
        <f t="shared" si="0"/>
        <v>40.08</v>
      </c>
      <c r="H30" s="5">
        <v>88</v>
      </c>
      <c r="I30" s="5">
        <f t="shared" si="1"/>
        <v>44</v>
      </c>
      <c r="J30" s="5"/>
      <c r="K30" s="7"/>
      <c r="L30" s="10">
        <f t="shared" si="2"/>
        <v>84.08</v>
      </c>
      <c r="M30" s="9" t="s">
        <v>919</v>
      </c>
    </row>
    <row r="31" spans="1:13" s="4" customFormat="1" x14ac:dyDescent="0.2">
      <c r="A31" s="6" t="s">
        <v>288</v>
      </c>
      <c r="B31" s="5" t="s">
        <v>6</v>
      </c>
      <c r="C31" s="5" t="s">
        <v>13</v>
      </c>
      <c r="D31" s="5" t="s">
        <v>289</v>
      </c>
      <c r="E31" s="6" t="s">
        <v>540</v>
      </c>
      <c r="F31" s="5" t="str">
        <f>VLOOKUP(E31,[1]Sayfa1!$A$1:$B$302,2,FALSE)</f>
        <v>71,76</v>
      </c>
      <c r="G31" s="5">
        <f t="shared" si="0"/>
        <v>35.880000000000003</v>
      </c>
      <c r="H31" s="5">
        <v>96</v>
      </c>
      <c r="I31" s="5">
        <f t="shared" si="1"/>
        <v>48</v>
      </c>
      <c r="J31" s="5"/>
      <c r="K31" s="7"/>
      <c r="L31" s="10">
        <f t="shared" si="2"/>
        <v>83.88</v>
      </c>
      <c r="M31" s="9" t="s">
        <v>933</v>
      </c>
    </row>
    <row r="32" spans="1:13" s="4" customFormat="1" x14ac:dyDescent="0.2">
      <c r="A32" s="6" t="s">
        <v>255</v>
      </c>
      <c r="B32" s="5" t="s">
        <v>6</v>
      </c>
      <c r="C32" s="5" t="s">
        <v>13</v>
      </c>
      <c r="D32" s="5" t="s">
        <v>289</v>
      </c>
      <c r="E32" s="6" t="s">
        <v>275</v>
      </c>
      <c r="F32" s="5" t="str">
        <f>VLOOKUP(E32,[1]Sayfa1!$A$1:$B$302,2,FALSE)</f>
        <v>82,03</v>
      </c>
      <c r="G32" s="5">
        <f t="shared" si="0"/>
        <v>41.015000000000001</v>
      </c>
      <c r="H32" s="5">
        <v>84</v>
      </c>
      <c r="I32" s="5">
        <f t="shared" si="1"/>
        <v>42</v>
      </c>
      <c r="J32" s="5"/>
      <c r="K32" s="7"/>
      <c r="L32" s="10">
        <f t="shared" si="2"/>
        <v>83.015000000000001</v>
      </c>
      <c r="M32" s="9" t="s">
        <v>919</v>
      </c>
    </row>
    <row r="33" spans="1:13" s="4" customFormat="1" x14ac:dyDescent="0.2">
      <c r="A33" s="6" t="s">
        <v>324</v>
      </c>
      <c r="B33" s="5" t="s">
        <v>6</v>
      </c>
      <c r="C33" s="5" t="s">
        <v>13</v>
      </c>
      <c r="D33" s="5" t="s">
        <v>100</v>
      </c>
      <c r="E33" s="5" t="s">
        <v>168</v>
      </c>
      <c r="F33" s="5" t="str">
        <f>VLOOKUP(E33,[1]Sayfa1!$A$1:$B$302,2,FALSE)</f>
        <v>85,3</v>
      </c>
      <c r="G33" s="5">
        <f t="shared" si="0"/>
        <v>42.65</v>
      </c>
      <c r="H33" s="5">
        <v>80</v>
      </c>
      <c r="I33" s="5">
        <f t="shared" si="1"/>
        <v>40</v>
      </c>
      <c r="J33" s="5"/>
      <c r="K33" s="7"/>
      <c r="L33" s="10">
        <f t="shared" si="2"/>
        <v>82.65</v>
      </c>
      <c r="M33" s="9" t="s">
        <v>919</v>
      </c>
    </row>
    <row r="34" spans="1:13" s="4" customFormat="1" x14ac:dyDescent="0.2">
      <c r="A34" s="6" t="s">
        <v>41</v>
      </c>
      <c r="B34" s="5" t="s">
        <v>6</v>
      </c>
      <c r="C34" s="5" t="s">
        <v>13</v>
      </c>
      <c r="D34" s="5" t="s">
        <v>910</v>
      </c>
      <c r="E34" s="6" t="s">
        <v>561</v>
      </c>
      <c r="F34" s="5" t="str">
        <f>VLOOKUP(E34,[1]Sayfa1!$A$1:$B$302,2,FALSE)</f>
        <v>69,2</v>
      </c>
      <c r="G34" s="5">
        <f t="shared" ref="G34:G55" si="3">F34/2</f>
        <v>34.6</v>
      </c>
      <c r="H34" s="5">
        <v>96</v>
      </c>
      <c r="I34" s="5">
        <f t="shared" ref="I34:I55" si="4">H34/2</f>
        <v>48</v>
      </c>
      <c r="J34" s="5"/>
      <c r="K34" s="7"/>
      <c r="L34" s="10">
        <f t="shared" ref="L34:L52" si="5">G34+I34</f>
        <v>82.6</v>
      </c>
      <c r="M34" s="9" t="s">
        <v>919</v>
      </c>
    </row>
    <row r="35" spans="1:13" s="4" customFormat="1" x14ac:dyDescent="0.2">
      <c r="A35" s="6" t="s">
        <v>337</v>
      </c>
      <c r="B35" s="5" t="s">
        <v>6</v>
      </c>
      <c r="C35" s="5" t="s">
        <v>13</v>
      </c>
      <c r="D35" s="5" t="s">
        <v>910</v>
      </c>
      <c r="E35" s="6" t="s">
        <v>64</v>
      </c>
      <c r="F35" s="5" t="str">
        <f>VLOOKUP(E35,[1]Sayfa1!$A$1:$B$302,2,FALSE)</f>
        <v>72,23</v>
      </c>
      <c r="G35" s="5">
        <f t="shared" si="3"/>
        <v>36.115000000000002</v>
      </c>
      <c r="H35" s="5">
        <v>92</v>
      </c>
      <c r="I35" s="5">
        <f t="shared" si="4"/>
        <v>46</v>
      </c>
      <c r="J35" s="5"/>
      <c r="K35" s="7"/>
      <c r="L35" s="10">
        <f t="shared" si="5"/>
        <v>82.115000000000009</v>
      </c>
      <c r="M35" s="9" t="s">
        <v>919</v>
      </c>
    </row>
    <row r="36" spans="1:13" s="4" customFormat="1" x14ac:dyDescent="0.2">
      <c r="A36" s="6" t="s">
        <v>172</v>
      </c>
      <c r="B36" s="5" t="s">
        <v>6</v>
      </c>
      <c r="C36" s="5" t="s">
        <v>13</v>
      </c>
      <c r="D36" s="5" t="s">
        <v>910</v>
      </c>
      <c r="E36" s="6" t="s">
        <v>555</v>
      </c>
      <c r="F36" s="5" t="str">
        <f>VLOOKUP(E36,[1]Sayfa1!$A$1:$B$302,2,FALSE)</f>
        <v>69,9</v>
      </c>
      <c r="G36" s="5">
        <f t="shared" si="3"/>
        <v>34.950000000000003</v>
      </c>
      <c r="H36" s="6" t="s">
        <v>141</v>
      </c>
      <c r="I36" s="6">
        <f t="shared" si="4"/>
        <v>46</v>
      </c>
      <c r="J36" s="5"/>
      <c r="K36" s="7"/>
      <c r="L36" s="10">
        <f t="shared" si="5"/>
        <v>80.95</v>
      </c>
      <c r="M36" s="9" t="s">
        <v>933</v>
      </c>
    </row>
    <row r="37" spans="1:13" s="4" customFormat="1" x14ac:dyDescent="0.2">
      <c r="A37" s="6" t="s">
        <v>341</v>
      </c>
      <c r="B37" s="5" t="s">
        <v>6</v>
      </c>
      <c r="C37" s="5" t="s">
        <v>13</v>
      </c>
      <c r="D37" s="5" t="s">
        <v>289</v>
      </c>
      <c r="E37" s="5" t="s">
        <v>239</v>
      </c>
      <c r="F37" s="5" t="str">
        <f>VLOOKUP(E37,[1]Sayfa1!$A$1:$B$302,2,FALSE)</f>
        <v>77,36</v>
      </c>
      <c r="G37" s="5">
        <f t="shared" si="3"/>
        <v>38.68</v>
      </c>
      <c r="H37" s="5">
        <v>84</v>
      </c>
      <c r="I37" s="5">
        <f t="shared" si="4"/>
        <v>42</v>
      </c>
      <c r="J37" s="5"/>
      <c r="K37" s="7"/>
      <c r="L37" s="10">
        <f t="shared" si="5"/>
        <v>80.680000000000007</v>
      </c>
      <c r="M37" s="9" t="s">
        <v>919</v>
      </c>
    </row>
    <row r="38" spans="1:13" s="4" customFormat="1" x14ac:dyDescent="0.2">
      <c r="A38" s="6" t="s">
        <v>287</v>
      </c>
      <c r="B38" s="5" t="s">
        <v>6</v>
      </c>
      <c r="C38" s="5" t="s">
        <v>13</v>
      </c>
      <c r="D38" s="5" t="s">
        <v>128</v>
      </c>
      <c r="E38" s="6" t="s">
        <v>273</v>
      </c>
      <c r="F38" s="5" t="str">
        <f>VLOOKUP(E38,[1]Sayfa1!$A$1:$B$302,2,FALSE)</f>
        <v>79,93</v>
      </c>
      <c r="G38" s="5">
        <f t="shared" si="3"/>
        <v>39.965000000000003</v>
      </c>
      <c r="H38" s="5">
        <v>80</v>
      </c>
      <c r="I38" s="5">
        <f t="shared" si="4"/>
        <v>40</v>
      </c>
      <c r="J38" s="5"/>
      <c r="K38" s="7"/>
      <c r="L38" s="10">
        <f t="shared" si="5"/>
        <v>79.965000000000003</v>
      </c>
      <c r="M38" s="9" t="s">
        <v>919</v>
      </c>
    </row>
    <row r="39" spans="1:13" s="4" customFormat="1" x14ac:dyDescent="0.2">
      <c r="A39" s="6" t="s">
        <v>215</v>
      </c>
      <c r="B39" s="5" t="s">
        <v>6</v>
      </c>
      <c r="C39" s="5" t="s">
        <v>13</v>
      </c>
      <c r="D39" s="5" t="s">
        <v>289</v>
      </c>
      <c r="E39" s="5" t="s">
        <v>216</v>
      </c>
      <c r="F39" s="5" t="str">
        <f>VLOOKUP(E39,[1]Sayfa1!$A$1:$B$302,2,FALSE)</f>
        <v>81,33</v>
      </c>
      <c r="G39" s="5">
        <f t="shared" si="3"/>
        <v>40.664999999999999</v>
      </c>
      <c r="H39" s="5">
        <v>76</v>
      </c>
      <c r="I39" s="5">
        <f t="shared" si="4"/>
        <v>38</v>
      </c>
      <c r="J39" s="5"/>
      <c r="K39" s="7"/>
      <c r="L39" s="10">
        <f t="shared" si="5"/>
        <v>78.664999999999992</v>
      </c>
      <c r="M39" s="9" t="s">
        <v>919</v>
      </c>
    </row>
    <row r="40" spans="1:13" s="4" customFormat="1" x14ac:dyDescent="0.2">
      <c r="A40" s="6" t="s">
        <v>86</v>
      </c>
      <c r="B40" s="5" t="s">
        <v>6</v>
      </c>
      <c r="C40" s="5" t="s">
        <v>13</v>
      </c>
      <c r="D40" s="5" t="s">
        <v>128</v>
      </c>
      <c r="E40" s="6" t="s">
        <v>505</v>
      </c>
      <c r="F40" s="5" t="str">
        <f>VLOOKUP(E40,[1]Sayfa1!$A$1:$B$302,2,FALSE)</f>
        <v>76,9</v>
      </c>
      <c r="G40" s="5">
        <f t="shared" si="3"/>
        <v>38.450000000000003</v>
      </c>
      <c r="H40" s="5">
        <v>80</v>
      </c>
      <c r="I40" s="5">
        <f t="shared" si="4"/>
        <v>40</v>
      </c>
      <c r="J40" s="5"/>
      <c r="K40" s="7"/>
      <c r="L40" s="10">
        <f t="shared" si="5"/>
        <v>78.45</v>
      </c>
      <c r="M40" s="9" t="s">
        <v>919</v>
      </c>
    </row>
    <row r="41" spans="1:13" s="4" customFormat="1" x14ac:dyDescent="0.2">
      <c r="A41" s="6" t="s">
        <v>218</v>
      </c>
      <c r="B41" s="5" t="s">
        <v>6</v>
      </c>
      <c r="C41" s="5" t="s">
        <v>13</v>
      </c>
      <c r="D41" s="5" t="s">
        <v>910</v>
      </c>
      <c r="E41" s="5" t="s">
        <v>219</v>
      </c>
      <c r="F41" s="5" t="str">
        <f>VLOOKUP(E41,[1]Sayfa1!$A$1:$B$302,2,FALSE)</f>
        <v>72,7</v>
      </c>
      <c r="G41" s="5">
        <f t="shared" si="3"/>
        <v>36.35</v>
      </c>
      <c r="H41" s="5">
        <v>84</v>
      </c>
      <c r="I41" s="5">
        <f t="shared" si="4"/>
        <v>42</v>
      </c>
      <c r="J41" s="5"/>
      <c r="K41" s="7"/>
      <c r="L41" s="10">
        <f t="shared" si="5"/>
        <v>78.349999999999994</v>
      </c>
      <c r="M41" s="9" t="s">
        <v>933</v>
      </c>
    </row>
    <row r="42" spans="1:13" s="4" customFormat="1" x14ac:dyDescent="0.2">
      <c r="A42" s="6" t="s">
        <v>339</v>
      </c>
      <c r="B42" s="5" t="s">
        <v>6</v>
      </c>
      <c r="C42" s="5" t="s">
        <v>13</v>
      </c>
      <c r="D42" s="5" t="s">
        <v>910</v>
      </c>
      <c r="E42" s="6" t="s">
        <v>510</v>
      </c>
      <c r="F42" s="5" t="str">
        <f>VLOOKUP(E42,[1]Sayfa1!$A$1:$B$302,2,FALSE)</f>
        <v>76,2</v>
      </c>
      <c r="G42" s="5">
        <f t="shared" si="3"/>
        <v>38.1</v>
      </c>
      <c r="H42" s="5">
        <v>80</v>
      </c>
      <c r="I42" s="5">
        <f t="shared" si="4"/>
        <v>40</v>
      </c>
      <c r="J42" s="5"/>
      <c r="K42" s="7"/>
      <c r="L42" s="10">
        <f t="shared" si="5"/>
        <v>78.099999999999994</v>
      </c>
      <c r="M42" s="9" t="s">
        <v>919</v>
      </c>
    </row>
    <row r="43" spans="1:13" s="4" customFormat="1" x14ac:dyDescent="0.2">
      <c r="A43" s="6" t="s">
        <v>144</v>
      </c>
      <c r="B43" s="5" t="s">
        <v>6</v>
      </c>
      <c r="C43" s="5" t="s">
        <v>13</v>
      </c>
      <c r="D43" s="5" t="s">
        <v>128</v>
      </c>
      <c r="E43" s="6" t="s">
        <v>547</v>
      </c>
      <c r="F43" s="5" t="str">
        <f>VLOOKUP(E43,[1]Sayfa1!$A$1:$B$302,2,FALSE)</f>
        <v>70,83</v>
      </c>
      <c r="G43" s="5">
        <f t="shared" si="3"/>
        <v>35.414999999999999</v>
      </c>
      <c r="H43" s="5">
        <v>84</v>
      </c>
      <c r="I43" s="5">
        <f t="shared" si="4"/>
        <v>42</v>
      </c>
      <c r="J43" s="5"/>
      <c r="K43" s="7"/>
      <c r="L43" s="10">
        <f t="shared" si="5"/>
        <v>77.414999999999992</v>
      </c>
      <c r="M43" s="9" t="s">
        <v>919</v>
      </c>
    </row>
    <row r="44" spans="1:13" s="4" customFormat="1" x14ac:dyDescent="0.2">
      <c r="A44" s="6" t="s">
        <v>298</v>
      </c>
      <c r="B44" s="5" t="s">
        <v>6</v>
      </c>
      <c r="C44" s="5" t="s">
        <v>13</v>
      </c>
      <c r="D44" s="5" t="s">
        <v>911</v>
      </c>
      <c r="E44" s="6" t="s">
        <v>521</v>
      </c>
      <c r="F44" s="5" t="str">
        <f>VLOOKUP(E44,[1]Sayfa1!$A$1:$B$302,2,FALSE)</f>
        <v>74,56</v>
      </c>
      <c r="G44" s="5">
        <f t="shared" si="3"/>
        <v>37.28</v>
      </c>
      <c r="H44" s="5">
        <v>80</v>
      </c>
      <c r="I44" s="5">
        <f t="shared" si="4"/>
        <v>40</v>
      </c>
      <c r="J44" s="5"/>
      <c r="K44" s="7"/>
      <c r="L44" s="10">
        <f t="shared" si="5"/>
        <v>77.28</v>
      </c>
      <c r="M44" s="9" t="s">
        <v>919</v>
      </c>
    </row>
    <row r="45" spans="1:13" s="4" customFormat="1" x14ac:dyDescent="0.2">
      <c r="A45" s="6" t="s">
        <v>326</v>
      </c>
      <c r="B45" s="5" t="s">
        <v>6</v>
      </c>
      <c r="C45" s="5" t="s">
        <v>13</v>
      </c>
      <c r="D45" s="5" t="s">
        <v>289</v>
      </c>
      <c r="E45" s="6" t="s">
        <v>185</v>
      </c>
      <c r="F45" s="5" t="str">
        <f>VLOOKUP(E45,[1]Sayfa1!$A$1:$B$302,2,FALSE)</f>
        <v>77,83</v>
      </c>
      <c r="G45" s="5">
        <f t="shared" si="3"/>
        <v>38.914999999999999</v>
      </c>
      <c r="H45" s="5">
        <v>76</v>
      </c>
      <c r="I45" s="5">
        <f t="shared" si="4"/>
        <v>38</v>
      </c>
      <c r="J45" s="5"/>
      <c r="K45" s="7"/>
      <c r="L45" s="10">
        <f t="shared" si="5"/>
        <v>76.914999999999992</v>
      </c>
      <c r="M45" s="9" t="s">
        <v>919</v>
      </c>
    </row>
    <row r="46" spans="1:13" s="4" customFormat="1" x14ac:dyDescent="0.2">
      <c r="A46" s="6" t="s">
        <v>263</v>
      </c>
      <c r="B46" s="5" t="s">
        <v>6</v>
      </c>
      <c r="C46" s="5" t="s">
        <v>13</v>
      </c>
      <c r="D46" s="5" t="s">
        <v>128</v>
      </c>
      <c r="E46" s="6" t="s">
        <v>529</v>
      </c>
      <c r="F46" s="5" t="str">
        <f>VLOOKUP(E46,[1]Sayfa1!$A$1:$B$302,2,FALSE)</f>
        <v>73,4</v>
      </c>
      <c r="G46" s="5">
        <f t="shared" si="3"/>
        <v>36.700000000000003</v>
      </c>
      <c r="H46" s="5">
        <v>80</v>
      </c>
      <c r="I46" s="5">
        <f t="shared" si="4"/>
        <v>40</v>
      </c>
      <c r="J46" s="5"/>
      <c r="K46" s="7"/>
      <c r="L46" s="10">
        <f t="shared" si="5"/>
        <v>76.7</v>
      </c>
      <c r="M46" s="9" t="s">
        <v>919</v>
      </c>
    </row>
    <row r="47" spans="1:13" s="4" customFormat="1" x14ac:dyDescent="0.2">
      <c r="A47" s="6" t="s">
        <v>235</v>
      </c>
      <c r="B47" s="5" t="s">
        <v>6</v>
      </c>
      <c r="C47" s="5" t="s">
        <v>13</v>
      </c>
      <c r="D47" s="5" t="s">
        <v>100</v>
      </c>
      <c r="E47" s="6" t="s">
        <v>239</v>
      </c>
      <c r="F47" s="5" t="str">
        <f>VLOOKUP(E47,[1]Sayfa1!$A$1:$B$302,2,FALSE)</f>
        <v>77,36</v>
      </c>
      <c r="G47" s="5">
        <f t="shared" si="3"/>
        <v>38.68</v>
      </c>
      <c r="H47" s="5">
        <v>76</v>
      </c>
      <c r="I47" s="5">
        <f t="shared" si="4"/>
        <v>38</v>
      </c>
      <c r="J47" s="5"/>
      <c r="K47" s="7"/>
      <c r="L47" s="10">
        <f t="shared" si="5"/>
        <v>76.680000000000007</v>
      </c>
      <c r="M47" s="9" t="s">
        <v>919</v>
      </c>
    </row>
    <row r="48" spans="1:13" s="4" customFormat="1" x14ac:dyDescent="0.2">
      <c r="A48" s="6" t="s">
        <v>254</v>
      </c>
      <c r="B48" s="5" t="s">
        <v>6</v>
      </c>
      <c r="C48" s="5" t="s">
        <v>13</v>
      </c>
      <c r="D48" s="5" t="s">
        <v>128</v>
      </c>
      <c r="E48" s="6" t="s">
        <v>535</v>
      </c>
      <c r="F48" s="5" t="str">
        <f>VLOOKUP(E48,[1]Sayfa1!$A$1:$B$302,2,FALSE)</f>
        <v>72,46</v>
      </c>
      <c r="G48" s="5">
        <f t="shared" si="3"/>
        <v>36.229999999999997</v>
      </c>
      <c r="H48" s="5">
        <v>80</v>
      </c>
      <c r="I48" s="5">
        <f t="shared" si="4"/>
        <v>40</v>
      </c>
      <c r="J48" s="5"/>
      <c r="K48" s="7"/>
      <c r="L48" s="10">
        <f t="shared" si="5"/>
        <v>76.22999999999999</v>
      </c>
      <c r="M48" s="9" t="s">
        <v>919</v>
      </c>
    </row>
    <row r="49" spans="1:13" s="4" customFormat="1" x14ac:dyDescent="0.2">
      <c r="A49" s="6" t="s">
        <v>161</v>
      </c>
      <c r="B49" s="5" t="s">
        <v>6</v>
      </c>
      <c r="C49" s="5" t="s">
        <v>13</v>
      </c>
      <c r="D49" s="5" t="s">
        <v>162</v>
      </c>
      <c r="E49" s="6" t="s">
        <v>555</v>
      </c>
      <c r="F49" s="5" t="str">
        <f>VLOOKUP(E49,[1]Sayfa1!$A$1:$B$302,2,FALSE)</f>
        <v>69,9</v>
      </c>
      <c r="G49" s="5">
        <f t="shared" si="3"/>
        <v>34.950000000000003</v>
      </c>
      <c r="H49" s="5">
        <v>80</v>
      </c>
      <c r="I49" s="5">
        <f t="shared" si="4"/>
        <v>40</v>
      </c>
      <c r="J49" s="5"/>
      <c r="K49" s="7"/>
      <c r="L49" s="10">
        <f t="shared" si="5"/>
        <v>74.95</v>
      </c>
      <c r="M49" s="9" t="s">
        <v>919</v>
      </c>
    </row>
    <row r="50" spans="1:13" s="4" customFormat="1" x14ac:dyDescent="0.2">
      <c r="A50" s="6" t="s">
        <v>311</v>
      </c>
      <c r="B50" s="5" t="s">
        <v>6</v>
      </c>
      <c r="C50" s="5" t="s">
        <v>13</v>
      </c>
      <c r="D50" s="5" t="s">
        <v>289</v>
      </c>
      <c r="E50" s="6" t="s">
        <v>20</v>
      </c>
      <c r="F50" s="5" t="str">
        <f>VLOOKUP(E50,[1]Sayfa1!$A$1:$B$302,2,FALSE)</f>
        <v>81,8</v>
      </c>
      <c r="G50" s="5">
        <f t="shared" si="3"/>
        <v>40.9</v>
      </c>
      <c r="H50" s="5">
        <v>64</v>
      </c>
      <c r="I50" s="5">
        <f t="shared" si="4"/>
        <v>32</v>
      </c>
      <c r="J50" s="5"/>
      <c r="K50" s="7"/>
      <c r="L50" s="10">
        <f t="shared" si="5"/>
        <v>72.900000000000006</v>
      </c>
      <c r="M50" s="9" t="s">
        <v>919</v>
      </c>
    </row>
    <row r="51" spans="1:13" s="4" customFormat="1" x14ac:dyDescent="0.2">
      <c r="A51" s="6" t="s">
        <v>309</v>
      </c>
      <c r="B51" s="5" t="s">
        <v>6</v>
      </c>
      <c r="C51" s="5" t="s">
        <v>13</v>
      </c>
      <c r="D51" s="5" t="s">
        <v>257</v>
      </c>
      <c r="E51" s="6" t="s">
        <v>510</v>
      </c>
      <c r="F51" s="5" t="str">
        <f>VLOOKUP(E51,[1]Sayfa1!$A$1:$B$302,2,FALSE)</f>
        <v>76,2</v>
      </c>
      <c r="G51" s="5">
        <f t="shared" si="3"/>
        <v>38.1</v>
      </c>
      <c r="H51" s="5">
        <v>64</v>
      </c>
      <c r="I51" s="5">
        <f t="shared" si="4"/>
        <v>32</v>
      </c>
      <c r="J51" s="5"/>
      <c r="K51" s="7"/>
      <c r="L51" s="10">
        <f t="shared" si="5"/>
        <v>70.099999999999994</v>
      </c>
      <c r="M51" s="9" t="s">
        <v>919</v>
      </c>
    </row>
    <row r="52" spans="1:13" s="4" customFormat="1" x14ac:dyDescent="0.2">
      <c r="A52" s="6" t="s">
        <v>99</v>
      </c>
      <c r="B52" s="5" t="s">
        <v>6</v>
      </c>
      <c r="C52" s="5" t="s">
        <v>13</v>
      </c>
      <c r="D52" s="5" t="s">
        <v>100</v>
      </c>
      <c r="E52" s="5" t="s">
        <v>101</v>
      </c>
      <c r="F52" s="5" t="str">
        <f>VLOOKUP(E52,[1]Sayfa1!$A$1:$B$302,2,FALSE)</f>
        <v>65,7</v>
      </c>
      <c r="G52" s="5">
        <f t="shared" si="3"/>
        <v>32.85</v>
      </c>
      <c r="H52" s="5">
        <v>68</v>
      </c>
      <c r="I52" s="5">
        <f t="shared" si="4"/>
        <v>34</v>
      </c>
      <c r="J52" s="5"/>
      <c r="K52" s="7"/>
      <c r="L52" s="10">
        <f t="shared" si="5"/>
        <v>66.849999999999994</v>
      </c>
      <c r="M52" s="9" t="s">
        <v>919</v>
      </c>
    </row>
    <row r="53" spans="1:13" s="4" customFormat="1" x14ac:dyDescent="0.2">
      <c r="A53" s="6" t="s">
        <v>278</v>
      </c>
      <c r="B53" s="5" t="s">
        <v>6</v>
      </c>
      <c r="C53" s="5" t="s">
        <v>13</v>
      </c>
      <c r="D53" s="5" t="s">
        <v>128</v>
      </c>
      <c r="E53" s="6" t="s">
        <v>487</v>
      </c>
      <c r="F53" s="5" t="str">
        <f>VLOOKUP(E53,[1]Sayfa1!$A$1:$B$302,2,FALSE)</f>
        <v>79,7</v>
      </c>
      <c r="G53" s="5">
        <f t="shared" si="3"/>
        <v>39.85</v>
      </c>
      <c r="H53" s="5">
        <v>0</v>
      </c>
      <c r="I53" s="5">
        <f t="shared" si="4"/>
        <v>0</v>
      </c>
      <c r="J53" s="5"/>
      <c r="K53" s="7" t="s">
        <v>898</v>
      </c>
      <c r="L53" s="10">
        <v>0</v>
      </c>
      <c r="M53" s="9" t="s">
        <v>920</v>
      </c>
    </row>
    <row r="54" spans="1:13" s="4" customFormat="1" x14ac:dyDescent="0.2">
      <c r="A54" s="6" t="s">
        <v>65</v>
      </c>
      <c r="B54" s="5" t="s">
        <v>6</v>
      </c>
      <c r="C54" s="5" t="s">
        <v>13</v>
      </c>
      <c r="D54" s="5" t="s">
        <v>910</v>
      </c>
      <c r="E54" s="6" t="s">
        <v>171</v>
      </c>
      <c r="F54" s="5" t="str">
        <f>VLOOKUP(E54,[1]Sayfa1!$A$1:$B$302,2,FALSE)</f>
        <v>73,16</v>
      </c>
      <c r="G54" s="5">
        <f t="shared" si="3"/>
        <v>36.58</v>
      </c>
      <c r="H54" s="5">
        <v>0</v>
      </c>
      <c r="I54" s="5">
        <f t="shared" si="4"/>
        <v>0</v>
      </c>
      <c r="J54" s="5"/>
      <c r="K54" s="7" t="s">
        <v>898</v>
      </c>
      <c r="L54" s="10">
        <v>0</v>
      </c>
      <c r="M54" s="9" t="s">
        <v>920</v>
      </c>
    </row>
    <row r="55" spans="1:13" s="4" customFormat="1" x14ac:dyDescent="0.2">
      <c r="A55" s="6" t="s">
        <v>211</v>
      </c>
      <c r="B55" s="5" t="s">
        <v>6</v>
      </c>
      <c r="C55" s="5" t="s">
        <v>13</v>
      </c>
      <c r="D55" s="5" t="s">
        <v>910</v>
      </c>
      <c r="E55" s="6" t="s">
        <v>219</v>
      </c>
      <c r="F55" s="5" t="str">
        <f>VLOOKUP(E55,[1]Sayfa1!$A$1:$B$302,2,FALSE)</f>
        <v>72,7</v>
      </c>
      <c r="G55" s="5">
        <f t="shared" si="3"/>
        <v>36.35</v>
      </c>
      <c r="H55" s="5">
        <v>0</v>
      </c>
      <c r="I55" s="5">
        <f t="shared" si="4"/>
        <v>0</v>
      </c>
      <c r="J55" s="5"/>
      <c r="K55" s="7" t="s">
        <v>898</v>
      </c>
      <c r="L55" s="10">
        <v>0</v>
      </c>
      <c r="M55" s="9" t="s">
        <v>920</v>
      </c>
    </row>
  </sheetData>
  <sortState xmlns:xlrd2="http://schemas.microsoft.com/office/spreadsheetml/2017/richdata2" ref="A2:M55">
    <sortCondition descending="1" ref="L1:L55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9"/>
  <sheetViews>
    <sheetView workbookViewId="0"/>
  </sheetViews>
  <sheetFormatPr baseColWidth="10" defaultColWidth="11.5" defaultRowHeight="15" x14ac:dyDescent="0.2"/>
  <cols>
    <col min="1" max="1" width="18.83203125" customWidth="1"/>
    <col min="2" max="2" width="29" customWidth="1"/>
    <col min="3" max="3" width="41.5" bestFit="1" customWidth="1"/>
    <col min="4" max="4" width="24.33203125" bestFit="1" customWidth="1"/>
    <col min="5" max="5" width="29.1640625" customWidth="1"/>
    <col min="6" max="6" width="11.5" bestFit="1" customWidth="1"/>
    <col min="7" max="7" width="9.5" bestFit="1" customWidth="1"/>
    <col min="8" max="8" width="24.1640625" customWidth="1"/>
    <col min="9" max="9" width="12.83203125" bestFit="1" customWidth="1"/>
    <col min="10" max="10" width="25.33203125" customWidth="1"/>
    <col min="11" max="11" width="33.6640625" bestFit="1" customWidth="1"/>
    <col min="12" max="12" width="18.6640625" bestFit="1" customWidth="1"/>
    <col min="13" max="13" width="20.5" bestFit="1" customWidth="1"/>
  </cols>
  <sheetData>
    <row r="1" spans="1:13" ht="48" x14ac:dyDescent="0.2">
      <c r="A1" s="20" t="s">
        <v>0</v>
      </c>
      <c r="B1" s="20" t="s">
        <v>1</v>
      </c>
      <c r="C1" s="12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916</v>
      </c>
      <c r="J1" s="20" t="s">
        <v>915</v>
      </c>
      <c r="K1" s="23" t="s">
        <v>917</v>
      </c>
      <c r="L1" s="20" t="s">
        <v>913</v>
      </c>
      <c r="M1" s="24" t="s">
        <v>914</v>
      </c>
    </row>
    <row r="2" spans="1:13" s="4" customFormat="1" x14ac:dyDescent="0.2">
      <c r="A2" s="6" t="s">
        <v>310</v>
      </c>
      <c r="B2" s="5" t="s">
        <v>4</v>
      </c>
      <c r="C2" s="5" t="s">
        <v>5</v>
      </c>
      <c r="D2" s="5" t="s">
        <v>909</v>
      </c>
      <c r="E2" s="6" t="s">
        <v>405</v>
      </c>
      <c r="F2" s="5" t="str">
        <f>VLOOKUP(E2,[1]Sayfa1!$A$1:$B$302,2,FALSE)</f>
        <v>93,23</v>
      </c>
      <c r="G2" s="5">
        <f t="shared" ref="G2:G19" si="0">F2/2</f>
        <v>46.615000000000002</v>
      </c>
      <c r="H2" s="5">
        <v>100</v>
      </c>
      <c r="I2" s="5">
        <f t="shared" ref="I2:I19" si="1">H2/2</f>
        <v>50</v>
      </c>
      <c r="J2" s="5"/>
      <c r="K2" s="7"/>
      <c r="L2" s="11">
        <f t="shared" ref="L2:L16" si="2">G2+I2</f>
        <v>96.615000000000009</v>
      </c>
      <c r="M2" s="9" t="s">
        <v>918</v>
      </c>
    </row>
    <row r="3" spans="1:13" s="4" customFormat="1" x14ac:dyDescent="0.2">
      <c r="A3" s="6" t="s">
        <v>57</v>
      </c>
      <c r="B3" s="5" t="s">
        <v>4</v>
      </c>
      <c r="C3" s="5" t="s">
        <v>5</v>
      </c>
      <c r="D3" s="5" t="s">
        <v>58</v>
      </c>
      <c r="E3" s="6" t="s">
        <v>374</v>
      </c>
      <c r="F3" s="5" t="str">
        <f>VLOOKUP(E3,[1]Sayfa1!$A$1:$B$302,2,FALSE)</f>
        <v>97,2</v>
      </c>
      <c r="G3" s="5">
        <f t="shared" si="0"/>
        <v>48.6</v>
      </c>
      <c r="H3" s="5">
        <v>96</v>
      </c>
      <c r="I3" s="5">
        <f t="shared" si="1"/>
        <v>48</v>
      </c>
      <c r="J3" s="5"/>
      <c r="K3" s="7"/>
      <c r="L3" s="10">
        <f t="shared" si="2"/>
        <v>96.6</v>
      </c>
      <c r="M3" s="9" t="s">
        <v>918</v>
      </c>
    </row>
    <row r="4" spans="1:13" s="4" customFormat="1" x14ac:dyDescent="0.2">
      <c r="A4" s="6" t="s">
        <v>270</v>
      </c>
      <c r="B4" s="5" t="s">
        <v>4</v>
      </c>
      <c r="C4" s="5" t="s">
        <v>5</v>
      </c>
      <c r="D4" s="5" t="s">
        <v>927</v>
      </c>
      <c r="E4" s="6" t="s">
        <v>378</v>
      </c>
      <c r="F4" s="5" t="str">
        <f>VLOOKUP(E4,[1]Sayfa1!$A$1:$B$302,2,FALSE)</f>
        <v>96,73</v>
      </c>
      <c r="G4" s="5">
        <f t="shared" si="0"/>
        <v>48.365000000000002</v>
      </c>
      <c r="H4" s="6" t="s">
        <v>37</v>
      </c>
      <c r="I4" s="6">
        <f t="shared" si="1"/>
        <v>48</v>
      </c>
      <c r="J4" s="5"/>
      <c r="K4" s="7"/>
      <c r="L4" s="10">
        <f t="shared" si="2"/>
        <v>96.365000000000009</v>
      </c>
      <c r="M4" s="9" t="s">
        <v>918</v>
      </c>
    </row>
    <row r="5" spans="1:13" s="4" customFormat="1" x14ac:dyDescent="0.2">
      <c r="A5" s="6" t="s">
        <v>52</v>
      </c>
      <c r="B5" s="5" t="s">
        <v>4</v>
      </c>
      <c r="C5" s="5" t="s">
        <v>5</v>
      </c>
      <c r="D5" s="5" t="s">
        <v>909</v>
      </c>
      <c r="E5" s="6" t="s">
        <v>350</v>
      </c>
      <c r="F5" s="5" t="str">
        <f>VLOOKUP(E5,[1]Sayfa1!$A$1:$B$302,2,FALSE)</f>
        <v>100</v>
      </c>
      <c r="G5" s="5">
        <f t="shared" si="0"/>
        <v>50</v>
      </c>
      <c r="H5" s="5">
        <v>92</v>
      </c>
      <c r="I5" s="5">
        <f t="shared" si="1"/>
        <v>46</v>
      </c>
      <c r="J5" s="5"/>
      <c r="K5" s="7"/>
      <c r="L5" s="10">
        <f t="shared" si="2"/>
        <v>96</v>
      </c>
      <c r="M5" s="9" t="s">
        <v>919</v>
      </c>
    </row>
    <row r="6" spans="1:13" s="4" customFormat="1" x14ac:dyDescent="0.2">
      <c r="A6" s="6" t="s">
        <v>231</v>
      </c>
      <c r="B6" s="5" t="s">
        <v>4</v>
      </c>
      <c r="C6" s="5" t="s">
        <v>5</v>
      </c>
      <c r="D6" s="5" t="s">
        <v>128</v>
      </c>
      <c r="E6" s="6" t="s">
        <v>397</v>
      </c>
      <c r="F6" s="5" t="str">
        <f>VLOOKUP(E6,[1]Sayfa1!$A$1:$B$302,2,FALSE)</f>
        <v>94,16</v>
      </c>
      <c r="G6" s="5">
        <f t="shared" si="0"/>
        <v>47.08</v>
      </c>
      <c r="H6" s="6" t="s">
        <v>234</v>
      </c>
      <c r="I6" s="6">
        <f t="shared" si="1"/>
        <v>44</v>
      </c>
      <c r="J6" s="5"/>
      <c r="K6" s="7"/>
      <c r="L6" s="10">
        <f t="shared" si="2"/>
        <v>91.08</v>
      </c>
      <c r="M6" s="9" t="s">
        <v>918</v>
      </c>
    </row>
    <row r="7" spans="1:13" s="4" customFormat="1" x14ac:dyDescent="0.2">
      <c r="A7" s="6" t="s">
        <v>98</v>
      </c>
      <c r="B7" s="5" t="s">
        <v>4</v>
      </c>
      <c r="C7" s="5" t="s">
        <v>5</v>
      </c>
      <c r="D7" s="5" t="s">
        <v>58</v>
      </c>
      <c r="E7" s="6" t="s">
        <v>399</v>
      </c>
      <c r="F7" s="5" t="str">
        <f>VLOOKUP(E7,[1]Sayfa1!$A$1:$B$302,2,FALSE)</f>
        <v>93,93</v>
      </c>
      <c r="G7" s="5">
        <f t="shared" si="0"/>
        <v>46.965000000000003</v>
      </c>
      <c r="H7" s="5">
        <v>88</v>
      </c>
      <c r="I7" s="5">
        <f t="shared" si="1"/>
        <v>44</v>
      </c>
      <c r="J7" s="5"/>
      <c r="K7" s="7"/>
      <c r="L7" s="10">
        <f t="shared" si="2"/>
        <v>90.965000000000003</v>
      </c>
      <c r="M7" s="9" t="s">
        <v>919</v>
      </c>
    </row>
    <row r="8" spans="1:13" s="4" customFormat="1" x14ac:dyDescent="0.2">
      <c r="A8" s="6" t="s">
        <v>217</v>
      </c>
      <c r="B8" s="5" t="s">
        <v>4</v>
      </c>
      <c r="C8" s="5" t="s">
        <v>5</v>
      </c>
      <c r="D8" s="5" t="s">
        <v>928</v>
      </c>
      <c r="E8" s="6" t="s">
        <v>83</v>
      </c>
      <c r="F8" s="5" t="str">
        <f>VLOOKUP(E8,[1]Sayfa1!$A$1:$B$302,2,FALSE)</f>
        <v>91,36</v>
      </c>
      <c r="G8" s="5">
        <f t="shared" si="0"/>
        <v>45.68</v>
      </c>
      <c r="H8" s="6" t="s">
        <v>234</v>
      </c>
      <c r="I8" s="6">
        <f t="shared" si="1"/>
        <v>44</v>
      </c>
      <c r="J8" s="5"/>
      <c r="K8" s="7"/>
      <c r="L8" s="10">
        <f t="shared" si="2"/>
        <v>89.68</v>
      </c>
      <c r="M8" s="9" t="s">
        <v>919</v>
      </c>
    </row>
    <row r="9" spans="1:13" s="4" customFormat="1" x14ac:dyDescent="0.2">
      <c r="A9" s="6" t="s">
        <v>174</v>
      </c>
      <c r="B9" s="5" t="s">
        <v>4</v>
      </c>
      <c r="C9" s="5" t="s">
        <v>5</v>
      </c>
      <c r="D9" s="5" t="s">
        <v>149</v>
      </c>
      <c r="E9" s="5" t="s">
        <v>175</v>
      </c>
      <c r="F9" s="5" t="str">
        <f>VLOOKUP(E9,[1]Sayfa1!$A$1:$B$302,2,FALSE)</f>
        <v>90,9</v>
      </c>
      <c r="G9" s="5">
        <f t="shared" si="0"/>
        <v>45.45</v>
      </c>
      <c r="H9" s="5">
        <v>88</v>
      </c>
      <c r="I9" s="5">
        <f t="shared" si="1"/>
        <v>44</v>
      </c>
      <c r="J9" s="5"/>
      <c r="K9" s="7"/>
      <c r="L9" s="10">
        <f t="shared" si="2"/>
        <v>89.45</v>
      </c>
      <c r="M9" s="9" t="s">
        <v>919</v>
      </c>
    </row>
    <row r="10" spans="1:13" s="4" customFormat="1" x14ac:dyDescent="0.2">
      <c r="A10" s="6" t="s">
        <v>202</v>
      </c>
      <c r="B10" s="5" t="s">
        <v>4</v>
      </c>
      <c r="C10" s="5" t="s">
        <v>5</v>
      </c>
      <c r="D10" s="5" t="s">
        <v>69</v>
      </c>
      <c r="E10" s="5" t="s">
        <v>203</v>
      </c>
      <c r="F10" s="5" t="str">
        <f>VLOOKUP(E10,[1]Sayfa1!$A$1:$B$302,2,FALSE)</f>
        <v>90,66</v>
      </c>
      <c r="G10" s="5">
        <f t="shared" si="0"/>
        <v>45.33</v>
      </c>
      <c r="H10" s="5">
        <v>88</v>
      </c>
      <c r="I10" s="5">
        <f t="shared" si="1"/>
        <v>44</v>
      </c>
      <c r="J10" s="5"/>
      <c r="K10" s="7"/>
      <c r="L10" s="10">
        <f t="shared" si="2"/>
        <v>89.33</v>
      </c>
      <c r="M10" s="9" t="s">
        <v>919</v>
      </c>
    </row>
    <row r="11" spans="1:13" s="4" customFormat="1" x14ac:dyDescent="0.2">
      <c r="A11" s="6" t="s">
        <v>267</v>
      </c>
      <c r="B11" s="5" t="s">
        <v>85</v>
      </c>
      <c r="C11" s="5" t="s">
        <v>5</v>
      </c>
      <c r="D11" s="5" t="s">
        <v>928</v>
      </c>
      <c r="E11" s="6" t="s">
        <v>374</v>
      </c>
      <c r="F11" s="5" t="str">
        <f>VLOOKUP(E11,[1]Sayfa1!$A$1:$B$302,2,FALSE)</f>
        <v>97,2</v>
      </c>
      <c r="G11" s="5">
        <f t="shared" si="0"/>
        <v>48.6</v>
      </c>
      <c r="H11" s="6" t="s">
        <v>907</v>
      </c>
      <c r="I11" s="6">
        <f t="shared" si="1"/>
        <v>40.625</v>
      </c>
      <c r="J11" s="5"/>
      <c r="K11" s="7"/>
      <c r="L11" s="10">
        <f t="shared" si="2"/>
        <v>89.224999999999994</v>
      </c>
      <c r="M11" s="9" t="s">
        <v>918</v>
      </c>
    </row>
    <row r="12" spans="1:13" s="4" customFormat="1" x14ac:dyDescent="0.2">
      <c r="A12" s="6" t="s">
        <v>284</v>
      </c>
      <c r="B12" s="5" t="s">
        <v>4</v>
      </c>
      <c r="C12" s="5" t="s">
        <v>5</v>
      </c>
      <c r="D12" s="5" t="s">
        <v>927</v>
      </c>
      <c r="E12" s="6" t="s">
        <v>32</v>
      </c>
      <c r="F12" s="5" t="str">
        <f>VLOOKUP(E12,[1]Sayfa1!$A$1:$B$302,2,FALSE)</f>
        <v>92,3</v>
      </c>
      <c r="G12" s="5">
        <f t="shared" si="0"/>
        <v>46.15</v>
      </c>
      <c r="H12" s="5">
        <v>80</v>
      </c>
      <c r="I12" s="5">
        <f t="shared" si="1"/>
        <v>40</v>
      </c>
      <c r="J12" s="5"/>
      <c r="K12" s="7"/>
      <c r="L12" s="10">
        <f t="shared" si="2"/>
        <v>86.15</v>
      </c>
      <c r="M12" s="9" t="s">
        <v>919</v>
      </c>
    </row>
    <row r="13" spans="1:13" s="4" customFormat="1" x14ac:dyDescent="0.2">
      <c r="A13" s="6" t="s">
        <v>163</v>
      </c>
      <c r="B13" s="5" t="s">
        <v>4</v>
      </c>
      <c r="C13" s="5" t="s">
        <v>5</v>
      </c>
      <c r="D13" s="5" t="s">
        <v>927</v>
      </c>
      <c r="E13" s="5" t="s">
        <v>164</v>
      </c>
      <c r="F13" s="5" t="str">
        <f>VLOOKUP(E13,[1]Sayfa1!$A$1:$B$302,2,FALSE)</f>
        <v>89,5</v>
      </c>
      <c r="G13" s="5">
        <f t="shared" si="0"/>
        <v>44.75</v>
      </c>
      <c r="H13" s="6" t="s">
        <v>283</v>
      </c>
      <c r="I13" s="6">
        <f t="shared" si="1"/>
        <v>40</v>
      </c>
      <c r="J13" s="5"/>
      <c r="K13" s="7"/>
      <c r="L13" s="10">
        <f t="shared" si="2"/>
        <v>84.75</v>
      </c>
      <c r="M13" s="9" t="s">
        <v>919</v>
      </c>
    </row>
    <row r="14" spans="1:13" s="4" customFormat="1" x14ac:dyDescent="0.2">
      <c r="A14" s="6" t="s">
        <v>148</v>
      </c>
      <c r="B14" s="5" t="s">
        <v>4</v>
      </c>
      <c r="C14" s="5" t="s">
        <v>5</v>
      </c>
      <c r="D14" s="5" t="s">
        <v>149</v>
      </c>
      <c r="E14" s="5" t="s">
        <v>150</v>
      </c>
      <c r="F14" s="5" t="str">
        <f>VLOOKUP(E14,[1]Sayfa1!$A$1:$B$302,2,FALSE)</f>
        <v>91,6</v>
      </c>
      <c r="G14" s="5">
        <f t="shared" si="0"/>
        <v>45.8</v>
      </c>
      <c r="H14" s="5">
        <v>72</v>
      </c>
      <c r="I14" s="5">
        <f t="shared" si="1"/>
        <v>36</v>
      </c>
      <c r="J14" s="5"/>
      <c r="K14" s="7"/>
      <c r="L14" s="10">
        <f t="shared" si="2"/>
        <v>81.8</v>
      </c>
      <c r="M14" s="9" t="s">
        <v>919</v>
      </c>
    </row>
    <row r="15" spans="1:13" s="4" customFormat="1" x14ac:dyDescent="0.2">
      <c r="A15" s="6" t="s">
        <v>268</v>
      </c>
      <c r="B15" s="5" t="s">
        <v>4</v>
      </c>
      <c r="C15" s="5" t="s">
        <v>5</v>
      </c>
      <c r="D15" s="5" t="s">
        <v>58</v>
      </c>
      <c r="E15" s="6" t="s">
        <v>370</v>
      </c>
      <c r="F15" s="5" t="str">
        <f>VLOOKUP(E15,[1]Sayfa1!$A$1:$B$302,2,FALSE)</f>
        <v>97,66</v>
      </c>
      <c r="G15" s="5">
        <f t="shared" si="0"/>
        <v>48.83</v>
      </c>
      <c r="H15" s="6" t="s">
        <v>269</v>
      </c>
      <c r="I15" s="6">
        <f t="shared" si="1"/>
        <v>30</v>
      </c>
      <c r="J15" s="5"/>
      <c r="K15" s="7"/>
      <c r="L15" s="10">
        <f t="shared" si="2"/>
        <v>78.83</v>
      </c>
      <c r="M15" s="9" t="s">
        <v>919</v>
      </c>
    </row>
    <row r="16" spans="1:13" s="4" customFormat="1" x14ac:dyDescent="0.2">
      <c r="A16" s="6" t="s">
        <v>297</v>
      </c>
      <c r="B16" s="5" t="s">
        <v>4</v>
      </c>
      <c r="C16" s="5" t="s">
        <v>5</v>
      </c>
      <c r="D16" s="5" t="s">
        <v>67</v>
      </c>
      <c r="E16" s="6" t="s">
        <v>198</v>
      </c>
      <c r="F16" s="5" t="str">
        <f>VLOOKUP(E16,[1]Sayfa1!$A$1:$B$302,2,FALSE)</f>
        <v>88,33</v>
      </c>
      <c r="G16" s="5">
        <f t="shared" si="0"/>
        <v>44.164999999999999</v>
      </c>
      <c r="H16" s="6" t="s">
        <v>906</v>
      </c>
      <c r="I16" s="6">
        <f t="shared" si="1"/>
        <v>33.75</v>
      </c>
      <c r="J16" s="5"/>
      <c r="K16" s="7"/>
      <c r="L16" s="10">
        <f t="shared" si="2"/>
        <v>77.914999999999992</v>
      </c>
      <c r="M16" s="9" t="s">
        <v>919</v>
      </c>
    </row>
    <row r="17" spans="1:13" s="4" customFormat="1" x14ac:dyDescent="0.2">
      <c r="A17" s="6" t="s">
        <v>84</v>
      </c>
      <c r="B17" s="5" t="s">
        <v>85</v>
      </c>
      <c r="C17" s="5" t="s">
        <v>5</v>
      </c>
      <c r="D17" s="5" t="s">
        <v>928</v>
      </c>
      <c r="E17" s="6" t="s">
        <v>487</v>
      </c>
      <c r="F17" s="5" t="str">
        <f>VLOOKUP(E17,[1]Sayfa1!$A$1:$B$302,2,FALSE)</f>
        <v>79,7</v>
      </c>
      <c r="G17" s="5">
        <f t="shared" si="0"/>
        <v>39.85</v>
      </c>
      <c r="H17" s="5">
        <v>0</v>
      </c>
      <c r="I17" s="5">
        <f t="shared" si="1"/>
        <v>0</v>
      </c>
      <c r="J17" s="5"/>
      <c r="K17" s="7" t="s">
        <v>898</v>
      </c>
      <c r="L17" s="10">
        <v>0</v>
      </c>
      <c r="M17" s="9" t="s">
        <v>920</v>
      </c>
    </row>
    <row r="18" spans="1:13" s="4" customFormat="1" x14ac:dyDescent="0.2">
      <c r="A18" s="6" t="s">
        <v>243</v>
      </c>
      <c r="B18" s="5" t="s">
        <v>6</v>
      </c>
      <c r="C18" s="5" t="s">
        <v>5</v>
      </c>
      <c r="D18" s="5" t="s">
        <v>244</v>
      </c>
      <c r="E18" s="5" t="s">
        <v>245</v>
      </c>
      <c r="F18" s="5" t="str">
        <f>VLOOKUP(E18,[1]Sayfa1!$A$1:$B$302,2,FALSE)</f>
        <v>89,73</v>
      </c>
      <c r="G18" s="5">
        <f t="shared" si="0"/>
        <v>44.865000000000002</v>
      </c>
      <c r="H18" s="5">
        <v>0</v>
      </c>
      <c r="I18" s="5">
        <f t="shared" si="1"/>
        <v>0</v>
      </c>
      <c r="J18" s="5"/>
      <c r="K18" s="7" t="s">
        <v>897</v>
      </c>
      <c r="L18" s="10">
        <v>0</v>
      </c>
      <c r="M18" s="9" t="s">
        <v>920</v>
      </c>
    </row>
    <row r="19" spans="1:13" s="4" customFormat="1" x14ac:dyDescent="0.2">
      <c r="A19" s="6" t="s">
        <v>213</v>
      </c>
      <c r="B19" s="5" t="s">
        <v>6</v>
      </c>
      <c r="C19" s="5" t="s">
        <v>5</v>
      </c>
      <c r="D19" s="5" t="s">
        <v>244</v>
      </c>
      <c r="E19" s="6" t="s">
        <v>382</v>
      </c>
      <c r="F19" s="5" t="str">
        <f>VLOOKUP(E19,[1]Sayfa1!$A$1:$B$302,2,FALSE)</f>
        <v>96,26</v>
      </c>
      <c r="G19" s="5">
        <f t="shared" si="0"/>
        <v>48.13</v>
      </c>
      <c r="H19" s="5">
        <v>76</v>
      </c>
      <c r="I19" s="5">
        <f t="shared" si="1"/>
        <v>38</v>
      </c>
      <c r="J19" s="5"/>
      <c r="K19" s="7" t="s">
        <v>896</v>
      </c>
      <c r="L19" s="10">
        <v>0</v>
      </c>
      <c r="M19" s="9" t="s">
        <v>920</v>
      </c>
    </row>
  </sheetData>
  <sortState xmlns:xlrd2="http://schemas.microsoft.com/office/spreadsheetml/2017/richdata2" ref="A2:M19">
    <sortCondition descending="1" ref="L1:L19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"/>
  <sheetViews>
    <sheetView workbookViewId="0"/>
  </sheetViews>
  <sheetFormatPr baseColWidth="10" defaultColWidth="11.5" defaultRowHeight="15" x14ac:dyDescent="0.2"/>
  <cols>
    <col min="1" max="1" width="21" customWidth="1"/>
    <col min="2" max="2" width="26.6640625" customWidth="1"/>
    <col min="3" max="3" width="40.83203125" bestFit="1" customWidth="1"/>
    <col min="4" max="4" width="24.33203125" bestFit="1" customWidth="1"/>
    <col min="5" max="5" width="29.33203125" customWidth="1"/>
    <col min="6" max="6" width="11.5" bestFit="1" customWidth="1"/>
    <col min="7" max="7" width="9.5" bestFit="1" customWidth="1"/>
    <col min="8" max="8" width="19" customWidth="1"/>
    <col min="9" max="9" width="12.83203125" bestFit="1" customWidth="1"/>
    <col min="10" max="10" width="21.5" customWidth="1"/>
    <col min="11" max="11" width="18.83203125" bestFit="1" customWidth="1"/>
    <col min="12" max="12" width="18.6640625" bestFit="1" customWidth="1"/>
    <col min="13" max="13" width="20.5" bestFit="1" customWidth="1"/>
  </cols>
  <sheetData>
    <row r="1" spans="1:13" ht="48" x14ac:dyDescent="0.2">
      <c r="A1" s="20" t="s">
        <v>0</v>
      </c>
      <c r="B1" s="20" t="s">
        <v>1</v>
      </c>
      <c r="C1" s="12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916</v>
      </c>
      <c r="J1" s="20" t="s">
        <v>915</v>
      </c>
      <c r="K1" s="23" t="s">
        <v>917</v>
      </c>
      <c r="L1" s="20" t="s">
        <v>913</v>
      </c>
      <c r="M1" s="24" t="s">
        <v>914</v>
      </c>
    </row>
    <row r="2" spans="1:13" s="4" customFormat="1" x14ac:dyDescent="0.2">
      <c r="A2" s="6" t="s">
        <v>74</v>
      </c>
      <c r="B2" s="5" t="s">
        <v>6</v>
      </c>
      <c r="C2" s="5" t="s">
        <v>930</v>
      </c>
      <c r="D2" s="5" t="s">
        <v>75</v>
      </c>
      <c r="E2" s="5" t="s">
        <v>76</v>
      </c>
      <c r="F2" s="5" t="str">
        <f>VLOOKUP(E2,[1]Sayfa1!$A$1:$B$302,2,FALSE)</f>
        <v>82,26</v>
      </c>
      <c r="G2" s="5">
        <f>F2/2</f>
        <v>41.13</v>
      </c>
      <c r="H2" s="5">
        <v>88</v>
      </c>
      <c r="I2" s="5">
        <f>H2/2</f>
        <v>44</v>
      </c>
      <c r="J2" s="5"/>
      <c r="K2" s="7"/>
      <c r="L2" s="10">
        <f>G2+I2</f>
        <v>85.13</v>
      </c>
      <c r="M2" s="19" t="s">
        <v>918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"/>
  <sheetViews>
    <sheetView workbookViewId="0">
      <selection activeCell="O1" sqref="O1"/>
    </sheetView>
  </sheetViews>
  <sheetFormatPr baseColWidth="10" defaultColWidth="11.5" defaultRowHeight="15" x14ac:dyDescent="0.2"/>
  <cols>
    <col min="1" max="1" width="19.5" customWidth="1"/>
    <col min="2" max="2" width="24.33203125" customWidth="1"/>
    <col min="3" max="3" width="68.83203125" bestFit="1" customWidth="1"/>
    <col min="4" max="4" width="24.33203125" bestFit="1" customWidth="1"/>
    <col min="5" max="5" width="25" customWidth="1"/>
    <col min="6" max="6" width="11.5" bestFit="1" customWidth="1"/>
    <col min="7" max="7" width="9.5" bestFit="1" customWidth="1"/>
    <col min="8" max="8" width="18.33203125" customWidth="1"/>
    <col min="9" max="9" width="12.83203125" bestFit="1" customWidth="1"/>
    <col min="10" max="10" width="35.5" bestFit="1" customWidth="1"/>
    <col min="11" max="11" width="18.83203125" bestFit="1" customWidth="1"/>
    <col min="12" max="12" width="18.6640625" bestFit="1" customWidth="1"/>
    <col min="13" max="13" width="21.5" customWidth="1"/>
  </cols>
  <sheetData>
    <row r="1" spans="1:13" ht="64" x14ac:dyDescent="0.2">
      <c r="A1" s="20" t="s">
        <v>0</v>
      </c>
      <c r="B1" s="20" t="s">
        <v>1</v>
      </c>
      <c r="C1" s="12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916</v>
      </c>
      <c r="J1" s="20" t="s">
        <v>915</v>
      </c>
      <c r="K1" s="23" t="s">
        <v>917</v>
      </c>
      <c r="L1" s="20" t="s">
        <v>913</v>
      </c>
      <c r="M1" s="24" t="s">
        <v>914</v>
      </c>
    </row>
    <row r="2" spans="1:13" s="4" customFormat="1" x14ac:dyDescent="0.2">
      <c r="A2" s="6" t="s">
        <v>212</v>
      </c>
      <c r="B2" s="5" t="s">
        <v>6</v>
      </c>
      <c r="C2" s="5" t="s">
        <v>190</v>
      </c>
      <c r="D2" s="5" t="s">
        <v>908</v>
      </c>
      <c r="E2" s="5" t="s">
        <v>143</v>
      </c>
      <c r="F2" s="5" t="str">
        <f>VLOOKUP(E2,[1]Sayfa1!$A$1:$B$302,2,FALSE)</f>
        <v>78,3</v>
      </c>
      <c r="G2" s="5">
        <f>F2/2</f>
        <v>39.15</v>
      </c>
      <c r="H2" s="5">
        <v>100</v>
      </c>
      <c r="I2" s="5">
        <f>H2/2</f>
        <v>50</v>
      </c>
      <c r="J2" s="5"/>
      <c r="K2" s="7"/>
      <c r="L2" s="11">
        <f>G2+I2</f>
        <v>89.15</v>
      </c>
      <c r="M2" s="9" t="s">
        <v>929</v>
      </c>
    </row>
    <row r="3" spans="1:13" s="4" customFormat="1" x14ac:dyDescent="0.2">
      <c r="A3" s="6" t="s">
        <v>300</v>
      </c>
      <c r="B3" s="5" t="s">
        <v>6</v>
      </c>
      <c r="C3" s="5" t="s">
        <v>190</v>
      </c>
      <c r="D3" s="5" t="s">
        <v>908</v>
      </c>
      <c r="E3" s="6" t="s">
        <v>538</v>
      </c>
      <c r="F3" s="5" t="str">
        <f>VLOOKUP(E3,[1]Sayfa1!$A$1:$B$302,2,FALSE)</f>
        <v>72</v>
      </c>
      <c r="G3" s="5">
        <f>F3/2</f>
        <v>36</v>
      </c>
      <c r="H3" s="5">
        <v>100</v>
      </c>
      <c r="I3" s="5">
        <f>H3/2</f>
        <v>50</v>
      </c>
      <c r="J3" s="5"/>
      <c r="K3" s="7"/>
      <c r="L3" s="11">
        <f>G3+I3</f>
        <v>86</v>
      </c>
      <c r="M3" s="9" t="s">
        <v>933</v>
      </c>
    </row>
    <row r="4" spans="1:13" s="4" customFormat="1" x14ac:dyDescent="0.2">
      <c r="A4" s="6" t="s">
        <v>250</v>
      </c>
      <c r="B4" s="5" t="s">
        <v>6</v>
      </c>
      <c r="C4" s="5" t="s">
        <v>190</v>
      </c>
      <c r="D4" s="5" t="s">
        <v>50</v>
      </c>
      <c r="E4" s="6" t="s">
        <v>514</v>
      </c>
      <c r="F4" s="5" t="str">
        <f>VLOOKUP(E4,[1]Sayfa1!$A$1:$B$302,2,FALSE)</f>
        <v>75,5</v>
      </c>
      <c r="G4" s="5">
        <f>F4/2</f>
        <v>37.75</v>
      </c>
      <c r="H4" s="5">
        <v>96</v>
      </c>
      <c r="I4" s="5">
        <f>H4/2</f>
        <v>48</v>
      </c>
      <c r="J4" s="5"/>
      <c r="K4" s="7"/>
      <c r="L4" s="10">
        <f>G4+I4</f>
        <v>85.75</v>
      </c>
      <c r="M4" s="9" t="s">
        <v>929</v>
      </c>
    </row>
    <row r="5" spans="1:13" s="4" customFormat="1" x14ac:dyDescent="0.2">
      <c r="A5" s="6" t="s">
        <v>248</v>
      </c>
      <c r="B5" s="5" t="s">
        <v>6</v>
      </c>
      <c r="C5" s="5" t="s">
        <v>190</v>
      </c>
      <c r="D5" s="5" t="s">
        <v>908</v>
      </c>
      <c r="E5" s="6" t="s">
        <v>615</v>
      </c>
      <c r="F5" s="5" t="str">
        <f>VLOOKUP(E5,[1]Sayfa1!$A$1:$B$302,2,FALSE)</f>
        <v>62,2</v>
      </c>
      <c r="G5" s="5">
        <f>F5/2</f>
        <v>31.1</v>
      </c>
      <c r="H5" s="5">
        <v>72</v>
      </c>
      <c r="I5" s="5">
        <f>H5/2</f>
        <v>36</v>
      </c>
      <c r="J5" s="5"/>
      <c r="K5" s="7"/>
      <c r="L5" s="10">
        <f>G5+I5</f>
        <v>67.099999999999994</v>
      </c>
      <c r="M5" s="9" t="s">
        <v>919</v>
      </c>
    </row>
    <row r="6" spans="1:13" s="4" customFormat="1" x14ac:dyDescent="0.2">
      <c r="A6" s="6" t="s">
        <v>189</v>
      </c>
      <c r="B6" s="5" t="s">
        <v>6</v>
      </c>
      <c r="C6" s="5" t="s">
        <v>190</v>
      </c>
      <c r="D6" s="5" t="s">
        <v>50</v>
      </c>
      <c r="E6" s="5" t="s">
        <v>191</v>
      </c>
      <c r="F6" s="5" t="str">
        <f>VLOOKUP(E6,[1]Sayfa1!$A$1:$B$302,2,FALSE)</f>
        <v>81,1</v>
      </c>
      <c r="G6" s="5">
        <f>F6/2</f>
        <v>40.549999999999997</v>
      </c>
      <c r="H6" s="5">
        <v>44</v>
      </c>
      <c r="I6" s="5">
        <f>H6/2</f>
        <v>22</v>
      </c>
      <c r="J6" s="5"/>
      <c r="K6" s="7" t="s">
        <v>899</v>
      </c>
      <c r="L6" s="10">
        <v>0</v>
      </c>
      <c r="M6" s="9" t="s">
        <v>920</v>
      </c>
    </row>
  </sheetData>
  <sortState xmlns:xlrd2="http://schemas.microsoft.com/office/spreadsheetml/2017/richdata2" ref="A2:M6">
    <sortCondition descending="1" ref="L1:L6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303"/>
  <sheetViews>
    <sheetView workbookViewId="0"/>
  </sheetViews>
  <sheetFormatPr baseColWidth="10" defaultColWidth="11.5" defaultRowHeight="15" x14ac:dyDescent="0.2"/>
  <sheetData>
    <row r="1" spans="1:2" x14ac:dyDescent="0.2">
      <c r="A1" s="1" t="s">
        <v>352</v>
      </c>
      <c r="B1" s="1" t="s">
        <v>353</v>
      </c>
    </row>
    <row r="2" spans="1:2" x14ac:dyDescent="0.2">
      <c r="A2" s="2" t="s">
        <v>350</v>
      </c>
      <c r="B2" s="2" t="s">
        <v>102</v>
      </c>
    </row>
    <row r="3" spans="1:2" x14ac:dyDescent="0.2">
      <c r="A3" s="2" t="s">
        <v>354</v>
      </c>
      <c r="B3" s="2" t="s">
        <v>355</v>
      </c>
    </row>
    <row r="4" spans="1:2" x14ac:dyDescent="0.2">
      <c r="A4" s="2" t="s">
        <v>356</v>
      </c>
      <c r="B4" s="2" t="s">
        <v>357</v>
      </c>
    </row>
    <row r="5" spans="1:2" x14ac:dyDescent="0.2">
      <c r="A5" s="2" t="s">
        <v>358</v>
      </c>
      <c r="B5" s="2" t="s">
        <v>359</v>
      </c>
    </row>
    <row r="6" spans="1:2" x14ac:dyDescent="0.2">
      <c r="A6" s="2" t="s">
        <v>360</v>
      </c>
      <c r="B6" s="2" t="s">
        <v>361</v>
      </c>
    </row>
    <row r="7" spans="1:2" x14ac:dyDescent="0.2">
      <c r="A7" s="2" t="s">
        <v>362</v>
      </c>
      <c r="B7" s="2" t="s">
        <v>363</v>
      </c>
    </row>
    <row r="8" spans="1:2" x14ac:dyDescent="0.2">
      <c r="A8" s="2" t="s">
        <v>330</v>
      </c>
      <c r="B8" s="2" t="s">
        <v>364</v>
      </c>
    </row>
    <row r="9" spans="1:2" x14ac:dyDescent="0.2">
      <c r="A9" s="2" t="s">
        <v>365</v>
      </c>
      <c r="B9" s="2" t="s">
        <v>366</v>
      </c>
    </row>
    <row r="10" spans="1:2" x14ac:dyDescent="0.2">
      <c r="A10" s="2" t="s">
        <v>209</v>
      </c>
      <c r="B10" s="2" t="s">
        <v>367</v>
      </c>
    </row>
    <row r="11" spans="1:2" x14ac:dyDescent="0.2">
      <c r="A11" s="2" t="s">
        <v>368</v>
      </c>
      <c r="B11" s="2" t="s">
        <v>369</v>
      </c>
    </row>
    <row r="12" spans="1:2" x14ac:dyDescent="0.2">
      <c r="A12" s="2" t="s">
        <v>370</v>
      </c>
      <c r="B12" s="2" t="s">
        <v>371</v>
      </c>
    </row>
    <row r="13" spans="1:2" x14ac:dyDescent="0.2">
      <c r="A13" s="2" t="s">
        <v>372</v>
      </c>
      <c r="B13" s="2" t="s">
        <v>373</v>
      </c>
    </row>
    <row r="14" spans="1:2" x14ac:dyDescent="0.2">
      <c r="A14" s="2" t="s">
        <v>374</v>
      </c>
      <c r="B14" s="2" t="s">
        <v>375</v>
      </c>
    </row>
    <row r="15" spans="1:2" x14ac:dyDescent="0.2">
      <c r="A15" s="2" t="s">
        <v>376</v>
      </c>
      <c r="B15" s="2" t="s">
        <v>377</v>
      </c>
    </row>
    <row r="16" spans="1:2" x14ac:dyDescent="0.2">
      <c r="A16" s="2" t="s">
        <v>378</v>
      </c>
      <c r="B16" s="2" t="s">
        <v>379</v>
      </c>
    </row>
    <row r="17" spans="1:2" x14ac:dyDescent="0.2">
      <c r="A17" s="2" t="s">
        <v>380</v>
      </c>
      <c r="B17" s="2" t="s">
        <v>381</v>
      </c>
    </row>
    <row r="18" spans="1:2" x14ac:dyDescent="0.2">
      <c r="A18" s="2" t="s">
        <v>382</v>
      </c>
      <c r="B18" s="2" t="s">
        <v>383</v>
      </c>
    </row>
    <row r="19" spans="1:2" x14ac:dyDescent="0.2">
      <c r="A19" s="2" t="s">
        <v>322</v>
      </c>
      <c r="B19" s="2" t="s">
        <v>384</v>
      </c>
    </row>
    <row r="20" spans="1:2" x14ac:dyDescent="0.2">
      <c r="A20" s="2" t="s">
        <v>294</v>
      </c>
      <c r="B20" s="2" t="s">
        <v>385</v>
      </c>
    </row>
    <row r="21" spans="1:2" x14ac:dyDescent="0.2">
      <c r="A21" s="2" t="s">
        <v>386</v>
      </c>
      <c r="B21" s="2" t="s">
        <v>387</v>
      </c>
    </row>
    <row r="22" spans="1:2" x14ac:dyDescent="0.2">
      <c r="A22" s="2" t="s">
        <v>388</v>
      </c>
      <c r="B22" s="2" t="s">
        <v>389</v>
      </c>
    </row>
    <row r="23" spans="1:2" x14ac:dyDescent="0.2">
      <c r="A23" s="2" t="s">
        <v>390</v>
      </c>
      <c r="B23" s="2" t="s">
        <v>391</v>
      </c>
    </row>
    <row r="24" spans="1:2" x14ac:dyDescent="0.2">
      <c r="A24" s="2" t="s">
        <v>48</v>
      </c>
      <c r="B24" s="2" t="s">
        <v>392</v>
      </c>
    </row>
    <row r="25" spans="1:2" x14ac:dyDescent="0.2">
      <c r="A25" s="2" t="s">
        <v>393</v>
      </c>
      <c r="B25" s="2" t="s">
        <v>394</v>
      </c>
    </row>
    <row r="26" spans="1:2" x14ac:dyDescent="0.2">
      <c r="A26" s="2" t="s">
        <v>395</v>
      </c>
      <c r="B26" s="2" t="s">
        <v>396</v>
      </c>
    </row>
    <row r="27" spans="1:2" x14ac:dyDescent="0.2">
      <c r="A27" s="2" t="s">
        <v>397</v>
      </c>
      <c r="B27" s="2" t="s">
        <v>398</v>
      </c>
    </row>
    <row r="28" spans="1:2" x14ac:dyDescent="0.2">
      <c r="A28" s="2" t="s">
        <v>399</v>
      </c>
      <c r="B28" s="2" t="s">
        <v>400</v>
      </c>
    </row>
    <row r="29" spans="1:2" x14ac:dyDescent="0.2">
      <c r="A29" s="2" t="s">
        <v>401</v>
      </c>
      <c r="B29" s="2" t="s">
        <v>402</v>
      </c>
    </row>
    <row r="30" spans="1:2" x14ac:dyDescent="0.2">
      <c r="A30" s="2" t="s">
        <v>403</v>
      </c>
      <c r="B30" s="2" t="s">
        <v>404</v>
      </c>
    </row>
    <row r="31" spans="1:2" x14ac:dyDescent="0.2">
      <c r="A31" s="2" t="s">
        <v>405</v>
      </c>
      <c r="B31" s="2" t="s">
        <v>406</v>
      </c>
    </row>
    <row r="32" spans="1:2" x14ac:dyDescent="0.2">
      <c r="A32" s="2" t="s">
        <v>407</v>
      </c>
      <c r="B32" s="2" t="s">
        <v>408</v>
      </c>
    </row>
    <row r="33" spans="1:2" x14ac:dyDescent="0.2">
      <c r="A33" s="2" t="s">
        <v>409</v>
      </c>
      <c r="B33" s="2" t="s">
        <v>410</v>
      </c>
    </row>
    <row r="34" spans="1:2" x14ac:dyDescent="0.2">
      <c r="A34" s="2" t="s">
        <v>313</v>
      </c>
      <c r="B34" s="2" t="s">
        <v>411</v>
      </c>
    </row>
    <row r="35" spans="1:2" x14ac:dyDescent="0.2">
      <c r="A35" s="2" t="s">
        <v>32</v>
      </c>
      <c r="B35" s="2" t="s">
        <v>412</v>
      </c>
    </row>
    <row r="36" spans="1:2" x14ac:dyDescent="0.2">
      <c r="A36" s="2" t="s">
        <v>413</v>
      </c>
      <c r="B36" s="2" t="s">
        <v>414</v>
      </c>
    </row>
    <row r="37" spans="1:2" x14ac:dyDescent="0.2">
      <c r="A37" s="2" t="s">
        <v>18</v>
      </c>
      <c r="B37" s="2" t="s">
        <v>415</v>
      </c>
    </row>
    <row r="38" spans="1:2" x14ac:dyDescent="0.2">
      <c r="A38" s="2" t="s">
        <v>150</v>
      </c>
      <c r="B38" s="2" t="s">
        <v>416</v>
      </c>
    </row>
    <row r="39" spans="1:2" x14ac:dyDescent="0.2">
      <c r="A39" s="2" t="s">
        <v>83</v>
      </c>
      <c r="B39" s="2" t="s">
        <v>417</v>
      </c>
    </row>
    <row r="40" spans="1:2" x14ac:dyDescent="0.2">
      <c r="A40" s="2" t="s">
        <v>418</v>
      </c>
      <c r="B40" s="2" t="s">
        <v>419</v>
      </c>
    </row>
    <row r="41" spans="1:2" x14ac:dyDescent="0.2">
      <c r="A41" s="2" t="s">
        <v>175</v>
      </c>
      <c r="B41" s="2" t="s">
        <v>420</v>
      </c>
    </row>
    <row r="42" spans="1:2" x14ac:dyDescent="0.2">
      <c r="A42" s="2" t="s">
        <v>203</v>
      </c>
      <c r="B42" s="2" t="s">
        <v>421</v>
      </c>
    </row>
    <row r="43" spans="1:2" x14ac:dyDescent="0.2">
      <c r="A43" s="2" t="s">
        <v>422</v>
      </c>
      <c r="B43" s="2" t="s">
        <v>423</v>
      </c>
    </row>
    <row r="44" spans="1:2" x14ac:dyDescent="0.2">
      <c r="A44" s="2" t="s">
        <v>424</v>
      </c>
      <c r="B44" s="2" t="s">
        <v>425</v>
      </c>
    </row>
    <row r="45" spans="1:2" x14ac:dyDescent="0.2">
      <c r="A45" s="2" t="s">
        <v>226</v>
      </c>
      <c r="B45" s="2" t="s">
        <v>426</v>
      </c>
    </row>
    <row r="46" spans="1:2" x14ac:dyDescent="0.2">
      <c r="A46" s="2" t="s">
        <v>245</v>
      </c>
      <c r="B46" s="2" t="s">
        <v>427</v>
      </c>
    </row>
    <row r="47" spans="1:2" x14ac:dyDescent="0.2">
      <c r="A47" s="2" t="s">
        <v>164</v>
      </c>
      <c r="B47" s="2" t="s">
        <v>428</v>
      </c>
    </row>
    <row r="48" spans="1:2" x14ac:dyDescent="0.2">
      <c r="A48" s="2" t="s">
        <v>429</v>
      </c>
      <c r="B48" s="2" t="s">
        <v>430</v>
      </c>
    </row>
    <row r="49" spans="1:2" x14ac:dyDescent="0.2">
      <c r="A49" s="2" t="s">
        <v>431</v>
      </c>
      <c r="B49" s="2" t="s">
        <v>432</v>
      </c>
    </row>
    <row r="50" spans="1:2" x14ac:dyDescent="0.2">
      <c r="A50" s="2" t="s">
        <v>34</v>
      </c>
      <c r="B50" s="2" t="s">
        <v>433</v>
      </c>
    </row>
    <row r="51" spans="1:2" x14ac:dyDescent="0.2">
      <c r="A51" s="2" t="s">
        <v>135</v>
      </c>
      <c r="B51" s="2" t="s">
        <v>434</v>
      </c>
    </row>
    <row r="52" spans="1:2" x14ac:dyDescent="0.2">
      <c r="A52" s="2" t="s">
        <v>198</v>
      </c>
      <c r="B52" s="2" t="s">
        <v>435</v>
      </c>
    </row>
    <row r="53" spans="1:2" x14ac:dyDescent="0.2">
      <c r="A53" s="2" t="s">
        <v>436</v>
      </c>
      <c r="B53" s="2" t="s">
        <v>437</v>
      </c>
    </row>
    <row r="54" spans="1:2" x14ac:dyDescent="0.2">
      <c r="A54" s="2" t="s">
        <v>348</v>
      </c>
      <c r="B54" s="2" t="s">
        <v>438</v>
      </c>
    </row>
    <row r="55" spans="1:2" x14ac:dyDescent="0.2">
      <c r="A55" s="2" t="s">
        <v>439</v>
      </c>
      <c r="B55" s="2" t="s">
        <v>440</v>
      </c>
    </row>
    <row r="56" spans="1:2" x14ac:dyDescent="0.2">
      <c r="A56" s="2" t="s">
        <v>441</v>
      </c>
      <c r="B56" s="2" t="s">
        <v>442</v>
      </c>
    </row>
    <row r="57" spans="1:2" x14ac:dyDescent="0.2">
      <c r="A57" s="2" t="s">
        <v>93</v>
      </c>
      <c r="B57" s="2" t="s">
        <v>443</v>
      </c>
    </row>
    <row r="58" spans="1:2" x14ac:dyDescent="0.2">
      <c r="A58" s="2" t="s">
        <v>444</v>
      </c>
      <c r="B58" s="2" t="s">
        <v>445</v>
      </c>
    </row>
    <row r="59" spans="1:2" x14ac:dyDescent="0.2">
      <c r="A59" s="2" t="s">
        <v>182</v>
      </c>
      <c r="B59" s="2" t="s">
        <v>446</v>
      </c>
    </row>
    <row r="60" spans="1:2" x14ac:dyDescent="0.2">
      <c r="A60" s="2" t="s">
        <v>277</v>
      </c>
      <c r="B60" s="2" t="s">
        <v>447</v>
      </c>
    </row>
    <row r="61" spans="1:2" x14ac:dyDescent="0.2">
      <c r="A61" s="2" t="s">
        <v>16</v>
      </c>
      <c r="B61" s="2" t="s">
        <v>448</v>
      </c>
    </row>
    <row r="62" spans="1:2" x14ac:dyDescent="0.2">
      <c r="A62" s="2" t="s">
        <v>449</v>
      </c>
      <c r="B62" s="2" t="s">
        <v>450</v>
      </c>
    </row>
    <row r="63" spans="1:2" x14ac:dyDescent="0.2">
      <c r="A63" s="2" t="s">
        <v>451</v>
      </c>
      <c r="B63" s="2" t="s">
        <v>452</v>
      </c>
    </row>
    <row r="64" spans="1:2" x14ac:dyDescent="0.2">
      <c r="A64" s="2" t="s">
        <v>121</v>
      </c>
      <c r="B64" s="2" t="s">
        <v>453</v>
      </c>
    </row>
    <row r="65" spans="1:2" x14ac:dyDescent="0.2">
      <c r="A65" s="2" t="s">
        <v>168</v>
      </c>
      <c r="B65" s="2" t="s">
        <v>454</v>
      </c>
    </row>
    <row r="66" spans="1:2" x14ac:dyDescent="0.2">
      <c r="A66" s="2" t="s">
        <v>455</v>
      </c>
      <c r="B66" s="2" t="s">
        <v>456</v>
      </c>
    </row>
    <row r="67" spans="1:2" x14ac:dyDescent="0.2">
      <c r="A67" s="2" t="s">
        <v>457</v>
      </c>
      <c r="B67" s="2" t="s">
        <v>458</v>
      </c>
    </row>
    <row r="68" spans="1:2" x14ac:dyDescent="0.2">
      <c r="A68" s="2" t="s">
        <v>459</v>
      </c>
      <c r="B68" s="2" t="s">
        <v>460</v>
      </c>
    </row>
    <row r="69" spans="1:2" x14ac:dyDescent="0.2">
      <c r="A69" s="2" t="s">
        <v>259</v>
      </c>
      <c r="B69" s="2" t="s">
        <v>461</v>
      </c>
    </row>
    <row r="70" spans="1:2" x14ac:dyDescent="0.2">
      <c r="A70" s="2" t="s">
        <v>23</v>
      </c>
      <c r="B70" s="2" t="s">
        <v>462</v>
      </c>
    </row>
    <row r="71" spans="1:2" x14ac:dyDescent="0.2">
      <c r="A71" s="2" t="s">
        <v>265</v>
      </c>
      <c r="B71" s="2" t="s">
        <v>463</v>
      </c>
    </row>
    <row r="72" spans="1:2" x14ac:dyDescent="0.2">
      <c r="A72" s="2" t="s">
        <v>133</v>
      </c>
      <c r="B72" s="2" t="s">
        <v>464</v>
      </c>
    </row>
    <row r="73" spans="1:2" x14ac:dyDescent="0.2">
      <c r="A73" s="2" t="s">
        <v>77</v>
      </c>
      <c r="B73" s="2" t="s">
        <v>465</v>
      </c>
    </row>
    <row r="74" spans="1:2" x14ac:dyDescent="0.2">
      <c r="A74" s="2" t="s">
        <v>466</v>
      </c>
      <c r="B74" s="2" t="s">
        <v>467</v>
      </c>
    </row>
    <row r="75" spans="1:2" x14ac:dyDescent="0.2">
      <c r="A75" s="2" t="s">
        <v>125</v>
      </c>
      <c r="B75" s="2" t="s">
        <v>468</v>
      </c>
    </row>
    <row r="76" spans="1:2" x14ac:dyDescent="0.2">
      <c r="A76" s="2" t="s">
        <v>200</v>
      </c>
      <c r="B76" s="2" t="s">
        <v>469</v>
      </c>
    </row>
    <row r="77" spans="1:2" x14ac:dyDescent="0.2">
      <c r="A77" s="2" t="s">
        <v>470</v>
      </c>
      <c r="B77" s="2" t="s">
        <v>471</v>
      </c>
    </row>
    <row r="78" spans="1:2" x14ac:dyDescent="0.2">
      <c r="A78" s="2" t="s">
        <v>76</v>
      </c>
      <c r="B78" s="2" t="s">
        <v>472</v>
      </c>
    </row>
    <row r="79" spans="1:2" x14ac:dyDescent="0.2">
      <c r="A79" s="2" t="s">
        <v>275</v>
      </c>
      <c r="B79" s="2" t="s">
        <v>473</v>
      </c>
    </row>
    <row r="80" spans="1:2" x14ac:dyDescent="0.2">
      <c r="A80" s="2" t="s">
        <v>20</v>
      </c>
      <c r="B80" s="2" t="s">
        <v>474</v>
      </c>
    </row>
    <row r="81" spans="1:2" x14ac:dyDescent="0.2">
      <c r="A81" s="2" t="s">
        <v>146</v>
      </c>
      <c r="B81" s="2" t="s">
        <v>475</v>
      </c>
    </row>
    <row r="82" spans="1:2" x14ac:dyDescent="0.2">
      <c r="A82" s="2" t="s">
        <v>216</v>
      </c>
      <c r="B82" s="2" t="s">
        <v>476</v>
      </c>
    </row>
    <row r="83" spans="1:2" x14ac:dyDescent="0.2">
      <c r="A83" s="2" t="s">
        <v>191</v>
      </c>
      <c r="B83" s="2" t="s">
        <v>477</v>
      </c>
    </row>
    <row r="84" spans="1:2" x14ac:dyDescent="0.2">
      <c r="A84" s="2" t="s">
        <v>478</v>
      </c>
      <c r="B84" s="2" t="s">
        <v>479</v>
      </c>
    </row>
    <row r="85" spans="1:2" x14ac:dyDescent="0.2">
      <c r="A85" s="2" t="s">
        <v>480</v>
      </c>
      <c r="B85" s="2" t="s">
        <v>481</v>
      </c>
    </row>
    <row r="86" spans="1:2" x14ac:dyDescent="0.2">
      <c r="A86" s="2" t="s">
        <v>482</v>
      </c>
      <c r="B86" s="2" t="s">
        <v>483</v>
      </c>
    </row>
    <row r="87" spans="1:2" x14ac:dyDescent="0.2">
      <c r="A87" s="2" t="s">
        <v>484</v>
      </c>
      <c r="B87" s="2" t="s">
        <v>485</v>
      </c>
    </row>
    <row r="88" spans="1:2" x14ac:dyDescent="0.2">
      <c r="A88" s="2" t="s">
        <v>273</v>
      </c>
      <c r="B88" s="2" t="s">
        <v>486</v>
      </c>
    </row>
    <row r="89" spans="1:2" x14ac:dyDescent="0.2">
      <c r="A89" s="2" t="s">
        <v>487</v>
      </c>
      <c r="B89" s="2" t="s">
        <v>488</v>
      </c>
    </row>
    <row r="90" spans="1:2" x14ac:dyDescent="0.2">
      <c r="A90" s="2" t="s">
        <v>489</v>
      </c>
      <c r="B90" s="2" t="s">
        <v>490</v>
      </c>
    </row>
    <row r="91" spans="1:2" x14ac:dyDescent="0.2">
      <c r="A91" s="2" t="s">
        <v>25</v>
      </c>
      <c r="B91" s="2" t="s">
        <v>491</v>
      </c>
    </row>
    <row r="92" spans="1:2" x14ac:dyDescent="0.2">
      <c r="A92" s="2" t="s">
        <v>492</v>
      </c>
      <c r="B92" s="2" t="s">
        <v>493</v>
      </c>
    </row>
    <row r="93" spans="1:2" x14ac:dyDescent="0.2">
      <c r="A93" s="2" t="s">
        <v>494</v>
      </c>
      <c r="B93" s="2" t="s">
        <v>495</v>
      </c>
    </row>
    <row r="94" spans="1:2" x14ac:dyDescent="0.2">
      <c r="A94" s="2" t="s">
        <v>108</v>
      </c>
      <c r="B94" s="2" t="s">
        <v>496</v>
      </c>
    </row>
    <row r="95" spans="1:2" x14ac:dyDescent="0.2">
      <c r="A95" s="2" t="s">
        <v>143</v>
      </c>
      <c r="B95" s="2" t="s">
        <v>497</v>
      </c>
    </row>
    <row r="96" spans="1:2" x14ac:dyDescent="0.2">
      <c r="A96" s="2" t="s">
        <v>73</v>
      </c>
      <c r="B96" s="2" t="s">
        <v>498</v>
      </c>
    </row>
    <row r="97" spans="1:2" x14ac:dyDescent="0.2">
      <c r="A97" s="2" t="s">
        <v>185</v>
      </c>
      <c r="B97" s="2" t="s">
        <v>499</v>
      </c>
    </row>
    <row r="98" spans="1:2" x14ac:dyDescent="0.2">
      <c r="A98" s="2" t="s">
        <v>500</v>
      </c>
      <c r="B98" s="2" t="s">
        <v>501</v>
      </c>
    </row>
    <row r="99" spans="1:2" x14ac:dyDescent="0.2">
      <c r="A99" s="2" t="s">
        <v>239</v>
      </c>
      <c r="B99" s="2" t="s">
        <v>502</v>
      </c>
    </row>
    <row r="100" spans="1:2" x14ac:dyDescent="0.2">
      <c r="A100" s="2" t="s">
        <v>503</v>
      </c>
      <c r="B100" s="2" t="s">
        <v>504</v>
      </c>
    </row>
    <row r="101" spans="1:2" x14ac:dyDescent="0.2">
      <c r="A101" s="2" t="s">
        <v>505</v>
      </c>
      <c r="B101" s="2" t="s">
        <v>506</v>
      </c>
    </row>
    <row r="102" spans="1:2" x14ac:dyDescent="0.2">
      <c r="A102" s="2" t="s">
        <v>507</v>
      </c>
      <c r="B102" s="2" t="s">
        <v>508</v>
      </c>
    </row>
    <row r="103" spans="1:2" x14ac:dyDescent="0.2">
      <c r="A103" s="2" t="s">
        <v>105</v>
      </c>
      <c r="B103" s="2" t="s">
        <v>509</v>
      </c>
    </row>
    <row r="104" spans="1:2" x14ac:dyDescent="0.2">
      <c r="A104" s="2" t="s">
        <v>510</v>
      </c>
      <c r="B104" s="2" t="s">
        <v>511</v>
      </c>
    </row>
    <row r="105" spans="1:2" x14ac:dyDescent="0.2">
      <c r="A105" s="2" t="s">
        <v>51</v>
      </c>
      <c r="B105" s="2" t="s">
        <v>512</v>
      </c>
    </row>
    <row r="106" spans="1:2" x14ac:dyDescent="0.2">
      <c r="A106" s="2" t="s">
        <v>333</v>
      </c>
      <c r="B106" s="2" t="s">
        <v>513</v>
      </c>
    </row>
    <row r="107" spans="1:2" x14ac:dyDescent="0.2">
      <c r="A107" s="2" t="s">
        <v>514</v>
      </c>
      <c r="B107" s="2" t="s">
        <v>515</v>
      </c>
    </row>
    <row r="108" spans="1:2" x14ac:dyDescent="0.2">
      <c r="A108" s="2" t="s">
        <v>305</v>
      </c>
      <c r="B108" s="2" t="s">
        <v>516</v>
      </c>
    </row>
    <row r="109" spans="1:2" x14ac:dyDescent="0.2">
      <c r="A109" s="2" t="s">
        <v>517</v>
      </c>
      <c r="B109" s="2" t="s">
        <v>518</v>
      </c>
    </row>
    <row r="110" spans="1:2" x14ac:dyDescent="0.2">
      <c r="A110" s="2" t="s">
        <v>519</v>
      </c>
      <c r="B110" s="2" t="s">
        <v>520</v>
      </c>
    </row>
    <row r="111" spans="1:2" x14ac:dyDescent="0.2">
      <c r="A111" s="2" t="s">
        <v>521</v>
      </c>
      <c r="B111" s="2" t="s">
        <v>522</v>
      </c>
    </row>
    <row r="112" spans="1:2" x14ac:dyDescent="0.2">
      <c r="A112" s="2" t="s">
        <v>523</v>
      </c>
      <c r="B112" s="2" t="s">
        <v>524</v>
      </c>
    </row>
    <row r="113" spans="1:2" x14ac:dyDescent="0.2">
      <c r="A113" s="2" t="s">
        <v>140</v>
      </c>
      <c r="B113" s="2" t="s">
        <v>525</v>
      </c>
    </row>
    <row r="114" spans="1:2" x14ac:dyDescent="0.2">
      <c r="A114" s="2" t="s">
        <v>526</v>
      </c>
      <c r="B114" s="2" t="s">
        <v>527</v>
      </c>
    </row>
    <row r="115" spans="1:2" x14ac:dyDescent="0.2">
      <c r="A115" s="2" t="s">
        <v>262</v>
      </c>
      <c r="B115" s="2" t="s">
        <v>528</v>
      </c>
    </row>
    <row r="116" spans="1:2" x14ac:dyDescent="0.2">
      <c r="A116" s="2" t="s">
        <v>529</v>
      </c>
      <c r="B116" s="2" t="s">
        <v>530</v>
      </c>
    </row>
    <row r="117" spans="1:2" x14ac:dyDescent="0.2">
      <c r="A117" s="2" t="s">
        <v>171</v>
      </c>
      <c r="B117" s="2" t="s">
        <v>531</v>
      </c>
    </row>
    <row r="118" spans="1:2" x14ac:dyDescent="0.2">
      <c r="A118" s="2" t="s">
        <v>532</v>
      </c>
      <c r="B118" s="2" t="s">
        <v>533</v>
      </c>
    </row>
    <row r="119" spans="1:2" x14ac:dyDescent="0.2">
      <c r="A119" s="2" t="s">
        <v>219</v>
      </c>
      <c r="B119" s="2" t="s">
        <v>534</v>
      </c>
    </row>
    <row r="120" spans="1:2" x14ac:dyDescent="0.2">
      <c r="A120" s="2" t="s">
        <v>535</v>
      </c>
      <c r="B120" s="2" t="s">
        <v>536</v>
      </c>
    </row>
    <row r="121" spans="1:2" x14ac:dyDescent="0.2">
      <c r="A121" s="2" t="s">
        <v>64</v>
      </c>
      <c r="B121" s="2" t="s">
        <v>537</v>
      </c>
    </row>
    <row r="122" spans="1:2" x14ac:dyDescent="0.2">
      <c r="A122" s="2" t="s">
        <v>538</v>
      </c>
      <c r="B122" s="2" t="s">
        <v>539</v>
      </c>
    </row>
    <row r="123" spans="1:2" x14ac:dyDescent="0.2">
      <c r="A123" s="2" t="s">
        <v>540</v>
      </c>
      <c r="B123" s="2" t="s">
        <v>541</v>
      </c>
    </row>
    <row r="124" spans="1:2" x14ac:dyDescent="0.2">
      <c r="A124" s="2" t="s">
        <v>542</v>
      </c>
      <c r="B124" s="2" t="s">
        <v>543</v>
      </c>
    </row>
    <row r="125" spans="1:2" x14ac:dyDescent="0.2">
      <c r="A125" s="2" t="s">
        <v>130</v>
      </c>
      <c r="B125" s="2" t="s">
        <v>544</v>
      </c>
    </row>
    <row r="126" spans="1:2" x14ac:dyDescent="0.2">
      <c r="A126" s="2" t="s">
        <v>545</v>
      </c>
      <c r="B126" s="2" t="s">
        <v>546</v>
      </c>
    </row>
    <row r="127" spans="1:2" x14ac:dyDescent="0.2">
      <c r="A127" s="2" t="s">
        <v>547</v>
      </c>
      <c r="B127" s="2" t="s">
        <v>548</v>
      </c>
    </row>
    <row r="128" spans="1:2" x14ac:dyDescent="0.2">
      <c r="A128" s="2" t="s">
        <v>549</v>
      </c>
      <c r="B128" s="2" t="s">
        <v>550</v>
      </c>
    </row>
    <row r="129" spans="1:2" x14ac:dyDescent="0.2">
      <c r="A129" s="2" t="s">
        <v>551</v>
      </c>
      <c r="B129" s="2" t="s">
        <v>552</v>
      </c>
    </row>
    <row r="130" spans="1:2" x14ac:dyDescent="0.2">
      <c r="A130" s="2" t="s">
        <v>553</v>
      </c>
      <c r="B130" s="2" t="s">
        <v>554</v>
      </c>
    </row>
    <row r="131" spans="1:2" x14ac:dyDescent="0.2">
      <c r="A131" s="2" t="s">
        <v>555</v>
      </c>
      <c r="B131" s="2" t="s">
        <v>556</v>
      </c>
    </row>
    <row r="132" spans="1:2" x14ac:dyDescent="0.2">
      <c r="A132" s="2" t="s">
        <v>557</v>
      </c>
      <c r="B132" s="2" t="s">
        <v>558</v>
      </c>
    </row>
    <row r="133" spans="1:2" x14ac:dyDescent="0.2">
      <c r="A133" s="2" t="s">
        <v>559</v>
      </c>
      <c r="B133" s="2" t="s">
        <v>560</v>
      </c>
    </row>
    <row r="134" spans="1:2" x14ac:dyDescent="0.2">
      <c r="A134" s="2" t="s">
        <v>561</v>
      </c>
      <c r="B134" s="2" t="s">
        <v>562</v>
      </c>
    </row>
    <row r="135" spans="1:2" x14ac:dyDescent="0.2">
      <c r="A135" s="2" t="s">
        <v>166</v>
      </c>
      <c r="B135" s="2" t="s">
        <v>563</v>
      </c>
    </row>
    <row r="136" spans="1:2" x14ac:dyDescent="0.2">
      <c r="A136" s="2" t="s">
        <v>110</v>
      </c>
      <c r="B136" s="2" t="s">
        <v>564</v>
      </c>
    </row>
    <row r="137" spans="1:2" x14ac:dyDescent="0.2">
      <c r="A137" s="2" t="s">
        <v>565</v>
      </c>
      <c r="B137" s="2" t="s">
        <v>566</v>
      </c>
    </row>
    <row r="138" spans="1:2" x14ac:dyDescent="0.2">
      <c r="A138" s="2" t="s">
        <v>567</v>
      </c>
      <c r="B138" s="2" t="s">
        <v>568</v>
      </c>
    </row>
    <row r="139" spans="1:2" x14ac:dyDescent="0.2">
      <c r="A139" s="2" t="s">
        <v>569</v>
      </c>
      <c r="B139" s="2" t="s">
        <v>570</v>
      </c>
    </row>
    <row r="140" spans="1:2" x14ac:dyDescent="0.2">
      <c r="A140" s="2" t="s">
        <v>138</v>
      </c>
      <c r="B140" s="2" t="s">
        <v>571</v>
      </c>
    </row>
    <row r="141" spans="1:2" x14ac:dyDescent="0.2">
      <c r="A141" s="2" t="s">
        <v>572</v>
      </c>
      <c r="B141" s="2" t="s">
        <v>573</v>
      </c>
    </row>
    <row r="142" spans="1:2" x14ac:dyDescent="0.2">
      <c r="A142" s="2" t="s">
        <v>574</v>
      </c>
      <c r="B142" s="2" t="s">
        <v>575</v>
      </c>
    </row>
    <row r="143" spans="1:2" x14ac:dyDescent="0.2">
      <c r="A143" s="2" t="s">
        <v>576</v>
      </c>
      <c r="B143" s="2" t="s">
        <v>577</v>
      </c>
    </row>
    <row r="144" spans="1:2" x14ac:dyDescent="0.2">
      <c r="A144" s="2" t="s">
        <v>578</v>
      </c>
      <c r="B144" s="2" t="s">
        <v>579</v>
      </c>
    </row>
    <row r="145" spans="1:2" x14ac:dyDescent="0.2">
      <c r="A145" s="2" t="s">
        <v>580</v>
      </c>
      <c r="B145" s="2" t="s">
        <v>581</v>
      </c>
    </row>
    <row r="146" spans="1:2" x14ac:dyDescent="0.2">
      <c r="A146" s="2" t="s">
        <v>582</v>
      </c>
      <c r="B146" s="2" t="s">
        <v>583</v>
      </c>
    </row>
    <row r="147" spans="1:2" x14ac:dyDescent="0.2">
      <c r="A147" s="2" t="s">
        <v>584</v>
      </c>
      <c r="B147" s="2" t="s">
        <v>585</v>
      </c>
    </row>
    <row r="148" spans="1:2" x14ac:dyDescent="0.2">
      <c r="A148" s="2" t="s">
        <v>113</v>
      </c>
      <c r="B148" s="2" t="s">
        <v>586</v>
      </c>
    </row>
    <row r="149" spans="1:2" x14ac:dyDescent="0.2">
      <c r="A149" s="2" t="s">
        <v>101</v>
      </c>
      <c r="B149" s="2" t="s">
        <v>587</v>
      </c>
    </row>
    <row r="150" spans="1:2" x14ac:dyDescent="0.2">
      <c r="A150" s="2" t="s">
        <v>588</v>
      </c>
      <c r="B150" s="2" t="s">
        <v>589</v>
      </c>
    </row>
    <row r="151" spans="1:2" x14ac:dyDescent="0.2">
      <c r="A151" s="2" t="s">
        <v>590</v>
      </c>
      <c r="B151" s="2" t="s">
        <v>591</v>
      </c>
    </row>
    <row r="152" spans="1:2" x14ac:dyDescent="0.2">
      <c r="A152" s="2" t="s">
        <v>592</v>
      </c>
      <c r="B152" s="2" t="s">
        <v>593</v>
      </c>
    </row>
    <row r="153" spans="1:2" x14ac:dyDescent="0.2">
      <c r="A153" s="2" t="s">
        <v>594</v>
      </c>
      <c r="B153" s="2" t="s">
        <v>595</v>
      </c>
    </row>
    <row r="154" spans="1:2" x14ac:dyDescent="0.2">
      <c r="A154" s="2" t="s">
        <v>596</v>
      </c>
      <c r="B154" s="2" t="s">
        <v>597</v>
      </c>
    </row>
    <row r="155" spans="1:2" x14ac:dyDescent="0.2">
      <c r="A155" s="2" t="s">
        <v>598</v>
      </c>
      <c r="B155" s="2" t="s">
        <v>599</v>
      </c>
    </row>
    <row r="156" spans="1:2" x14ac:dyDescent="0.2">
      <c r="A156" s="2" t="s">
        <v>600</v>
      </c>
      <c r="B156" s="2" t="s">
        <v>601</v>
      </c>
    </row>
    <row r="157" spans="1:2" x14ac:dyDescent="0.2">
      <c r="A157" s="2" t="s">
        <v>602</v>
      </c>
      <c r="B157" s="2" t="s">
        <v>603</v>
      </c>
    </row>
    <row r="158" spans="1:2" x14ac:dyDescent="0.2">
      <c r="A158" s="2" t="s">
        <v>604</v>
      </c>
      <c r="B158" s="2" t="s">
        <v>605</v>
      </c>
    </row>
    <row r="159" spans="1:2" x14ac:dyDescent="0.2">
      <c r="A159" s="2" t="s">
        <v>606</v>
      </c>
      <c r="B159" s="2" t="s">
        <v>607</v>
      </c>
    </row>
    <row r="160" spans="1:2" x14ac:dyDescent="0.2">
      <c r="A160" s="2" t="s">
        <v>608</v>
      </c>
      <c r="B160" s="2" t="s">
        <v>609</v>
      </c>
    </row>
    <row r="161" spans="1:2" x14ac:dyDescent="0.2">
      <c r="A161" s="2" t="s">
        <v>610</v>
      </c>
      <c r="B161" s="2" t="s">
        <v>611</v>
      </c>
    </row>
    <row r="162" spans="1:2" x14ac:dyDescent="0.2">
      <c r="A162" s="2" t="s">
        <v>612</v>
      </c>
      <c r="B162" s="2" t="s">
        <v>613</v>
      </c>
    </row>
    <row r="163" spans="1:2" x14ac:dyDescent="0.2">
      <c r="A163" s="2" t="s">
        <v>60</v>
      </c>
      <c r="B163" s="2" t="s">
        <v>614</v>
      </c>
    </row>
    <row r="164" spans="1:2" x14ac:dyDescent="0.2">
      <c r="A164" s="2" t="s">
        <v>615</v>
      </c>
      <c r="B164" s="2" t="s">
        <v>616</v>
      </c>
    </row>
    <row r="165" spans="1:2" x14ac:dyDescent="0.2">
      <c r="A165" s="2" t="s">
        <v>617</v>
      </c>
      <c r="B165" s="2" t="s">
        <v>618</v>
      </c>
    </row>
    <row r="166" spans="1:2" x14ac:dyDescent="0.2">
      <c r="A166" s="2" t="s">
        <v>88</v>
      </c>
      <c r="B166" s="2" t="s">
        <v>619</v>
      </c>
    </row>
    <row r="167" spans="1:2" x14ac:dyDescent="0.2">
      <c r="A167" s="2" t="s">
        <v>620</v>
      </c>
      <c r="B167" s="2" t="s">
        <v>621</v>
      </c>
    </row>
    <row r="168" spans="1:2" x14ac:dyDescent="0.2">
      <c r="A168" s="2" t="s">
        <v>622</v>
      </c>
      <c r="B168" s="2" t="s">
        <v>623</v>
      </c>
    </row>
    <row r="169" spans="1:2" x14ac:dyDescent="0.2">
      <c r="A169" s="2" t="s">
        <v>624</v>
      </c>
      <c r="B169" s="2" t="s">
        <v>625</v>
      </c>
    </row>
    <row r="170" spans="1:2" x14ac:dyDescent="0.2">
      <c r="A170" s="2" t="s">
        <v>626</v>
      </c>
      <c r="B170" s="2" t="s">
        <v>627</v>
      </c>
    </row>
    <row r="171" spans="1:2" x14ac:dyDescent="0.2">
      <c r="A171" s="2" t="s">
        <v>628</v>
      </c>
      <c r="B171" s="2" t="s">
        <v>629</v>
      </c>
    </row>
    <row r="172" spans="1:2" x14ac:dyDescent="0.2">
      <c r="A172" s="2" t="s">
        <v>630</v>
      </c>
      <c r="B172" s="2" t="s">
        <v>631</v>
      </c>
    </row>
    <row r="173" spans="1:2" x14ac:dyDescent="0.2">
      <c r="A173" s="2" t="s">
        <v>632</v>
      </c>
      <c r="B173" s="2" t="s">
        <v>633</v>
      </c>
    </row>
    <row r="174" spans="1:2" x14ac:dyDescent="0.2">
      <c r="A174" s="2" t="s">
        <v>634</v>
      </c>
      <c r="B174" s="2" t="s">
        <v>635</v>
      </c>
    </row>
    <row r="175" spans="1:2" x14ac:dyDescent="0.2">
      <c r="A175" s="2" t="s">
        <v>636</v>
      </c>
      <c r="B175" s="2" t="s">
        <v>637</v>
      </c>
    </row>
    <row r="176" spans="1:2" x14ac:dyDescent="0.2">
      <c r="A176" s="2" t="s">
        <v>638</v>
      </c>
      <c r="B176" s="2" t="s">
        <v>639</v>
      </c>
    </row>
    <row r="177" spans="1:2" x14ac:dyDescent="0.2">
      <c r="A177" s="2" t="s">
        <v>640</v>
      </c>
      <c r="B177" s="2" t="s">
        <v>641</v>
      </c>
    </row>
    <row r="178" spans="1:2" x14ac:dyDescent="0.2">
      <c r="A178" s="2" t="s">
        <v>642</v>
      </c>
      <c r="B178" s="2" t="s">
        <v>643</v>
      </c>
    </row>
    <row r="179" spans="1:2" x14ac:dyDescent="0.2">
      <c r="A179" s="2" t="s">
        <v>644</v>
      </c>
      <c r="B179" s="2" t="s">
        <v>645</v>
      </c>
    </row>
    <row r="180" spans="1:2" x14ac:dyDescent="0.2">
      <c r="A180" s="2" t="s">
        <v>646</v>
      </c>
      <c r="B180" s="2" t="s">
        <v>647</v>
      </c>
    </row>
    <row r="181" spans="1:2" x14ac:dyDescent="0.2">
      <c r="A181" s="2" t="s">
        <v>648</v>
      </c>
      <c r="B181" s="2" t="s">
        <v>649</v>
      </c>
    </row>
    <row r="182" spans="1:2" x14ac:dyDescent="0.2">
      <c r="A182" s="2" t="s">
        <v>650</v>
      </c>
      <c r="B182" s="2" t="s">
        <v>651</v>
      </c>
    </row>
    <row r="183" spans="1:2" x14ac:dyDescent="0.2">
      <c r="A183" s="2" t="s">
        <v>652</v>
      </c>
      <c r="B183" s="2" t="s">
        <v>653</v>
      </c>
    </row>
    <row r="184" spans="1:2" x14ac:dyDescent="0.2">
      <c r="A184" s="2" t="s">
        <v>654</v>
      </c>
      <c r="B184" s="2" t="s">
        <v>655</v>
      </c>
    </row>
    <row r="185" spans="1:2" x14ac:dyDescent="0.2">
      <c r="A185" s="2" t="s">
        <v>656</v>
      </c>
      <c r="B185" s="2" t="s">
        <v>657</v>
      </c>
    </row>
    <row r="186" spans="1:2" x14ac:dyDescent="0.2">
      <c r="A186" s="2" t="s">
        <v>658</v>
      </c>
      <c r="B186" s="2" t="s">
        <v>659</v>
      </c>
    </row>
    <row r="187" spans="1:2" x14ac:dyDescent="0.2">
      <c r="A187" s="2" t="s">
        <v>660</v>
      </c>
      <c r="B187" s="2" t="s">
        <v>661</v>
      </c>
    </row>
    <row r="188" spans="1:2" x14ac:dyDescent="0.2">
      <c r="A188" s="2" t="s">
        <v>662</v>
      </c>
      <c r="B188" s="2" t="s">
        <v>663</v>
      </c>
    </row>
    <row r="189" spans="1:2" x14ac:dyDescent="0.2">
      <c r="A189" s="2" t="s">
        <v>664</v>
      </c>
      <c r="B189" s="2" t="s">
        <v>665</v>
      </c>
    </row>
    <row r="190" spans="1:2" x14ac:dyDescent="0.2">
      <c r="A190" s="2" t="s">
        <v>666</v>
      </c>
      <c r="B190" s="2" t="s">
        <v>667</v>
      </c>
    </row>
    <row r="191" spans="1:2" x14ac:dyDescent="0.2">
      <c r="A191" s="2" t="s">
        <v>668</v>
      </c>
      <c r="B191" s="2" t="s">
        <v>669</v>
      </c>
    </row>
    <row r="192" spans="1:2" x14ac:dyDescent="0.2">
      <c r="A192" s="2" t="s">
        <v>670</v>
      </c>
      <c r="B192" s="2" t="s">
        <v>671</v>
      </c>
    </row>
    <row r="193" spans="1:2" x14ac:dyDescent="0.2">
      <c r="A193" s="2" t="s">
        <v>672</v>
      </c>
      <c r="B193" s="2" t="s">
        <v>673</v>
      </c>
    </row>
    <row r="194" spans="1:2" x14ac:dyDescent="0.2">
      <c r="A194" s="2" t="s">
        <v>674</v>
      </c>
      <c r="B194" s="2" t="s">
        <v>675</v>
      </c>
    </row>
    <row r="195" spans="1:2" x14ac:dyDescent="0.2">
      <c r="A195" s="2" t="s">
        <v>676</v>
      </c>
      <c r="B195" s="2" t="s">
        <v>677</v>
      </c>
    </row>
    <row r="196" spans="1:2" x14ac:dyDescent="0.2">
      <c r="A196" s="2" t="s">
        <v>678</v>
      </c>
      <c r="B196" s="2" t="s">
        <v>679</v>
      </c>
    </row>
    <row r="197" spans="1:2" x14ac:dyDescent="0.2">
      <c r="A197" s="2" t="s">
        <v>680</v>
      </c>
      <c r="B197" s="2" t="s">
        <v>681</v>
      </c>
    </row>
    <row r="198" spans="1:2" x14ac:dyDescent="0.2">
      <c r="A198" s="2" t="s">
        <v>682</v>
      </c>
      <c r="B198" s="2" t="s">
        <v>683</v>
      </c>
    </row>
    <row r="199" spans="1:2" x14ac:dyDescent="0.2">
      <c r="A199" s="2" t="s">
        <v>684</v>
      </c>
      <c r="B199" s="2" t="s">
        <v>685</v>
      </c>
    </row>
    <row r="200" spans="1:2" x14ac:dyDescent="0.2">
      <c r="A200" s="2" t="s">
        <v>686</v>
      </c>
      <c r="B200" s="2" t="s">
        <v>687</v>
      </c>
    </row>
    <row r="201" spans="1:2" x14ac:dyDescent="0.2">
      <c r="A201" s="2" t="s">
        <v>688</v>
      </c>
      <c r="B201" s="2" t="s">
        <v>689</v>
      </c>
    </row>
    <row r="202" spans="1:2" x14ac:dyDescent="0.2">
      <c r="A202" s="2" t="s">
        <v>690</v>
      </c>
      <c r="B202" s="2" t="s">
        <v>691</v>
      </c>
    </row>
    <row r="203" spans="1:2" x14ac:dyDescent="0.2">
      <c r="A203" s="2" t="s">
        <v>692</v>
      </c>
      <c r="B203" s="2" t="s">
        <v>693</v>
      </c>
    </row>
    <row r="204" spans="1:2" x14ac:dyDescent="0.2">
      <c r="A204" s="2" t="s">
        <v>694</v>
      </c>
      <c r="B204" s="2" t="s">
        <v>695</v>
      </c>
    </row>
    <row r="205" spans="1:2" x14ac:dyDescent="0.2">
      <c r="A205" s="2" t="s">
        <v>696</v>
      </c>
      <c r="B205" s="2" t="s">
        <v>697</v>
      </c>
    </row>
    <row r="206" spans="1:2" x14ac:dyDescent="0.2">
      <c r="A206" s="2" t="s">
        <v>698</v>
      </c>
      <c r="B206" s="2" t="s">
        <v>699</v>
      </c>
    </row>
    <row r="207" spans="1:2" x14ac:dyDescent="0.2">
      <c r="A207" s="2" t="s">
        <v>700</v>
      </c>
      <c r="B207" s="2" t="s">
        <v>701</v>
      </c>
    </row>
    <row r="208" spans="1:2" x14ac:dyDescent="0.2">
      <c r="A208" s="2" t="s">
        <v>702</v>
      </c>
      <c r="B208" s="2" t="s">
        <v>703</v>
      </c>
    </row>
    <row r="209" spans="1:2" x14ac:dyDescent="0.2">
      <c r="A209" s="2" t="s">
        <v>704</v>
      </c>
      <c r="B209" s="2" t="s">
        <v>705</v>
      </c>
    </row>
    <row r="210" spans="1:2" x14ac:dyDescent="0.2">
      <c r="A210" s="2" t="s">
        <v>706</v>
      </c>
      <c r="B210" s="2" t="s">
        <v>707</v>
      </c>
    </row>
    <row r="211" spans="1:2" x14ac:dyDescent="0.2">
      <c r="A211" s="2" t="s">
        <v>708</v>
      </c>
      <c r="B211" s="2" t="s">
        <v>709</v>
      </c>
    </row>
    <row r="212" spans="1:2" x14ac:dyDescent="0.2">
      <c r="A212" s="2" t="s">
        <v>710</v>
      </c>
      <c r="B212" s="2" t="s">
        <v>711</v>
      </c>
    </row>
    <row r="213" spans="1:2" x14ac:dyDescent="0.2">
      <c r="A213" s="2" t="s">
        <v>712</v>
      </c>
      <c r="B213" s="2" t="s">
        <v>713</v>
      </c>
    </row>
    <row r="214" spans="1:2" x14ac:dyDescent="0.2">
      <c r="A214" s="2" t="s">
        <v>714</v>
      </c>
      <c r="B214" s="2" t="s">
        <v>715</v>
      </c>
    </row>
    <row r="215" spans="1:2" x14ac:dyDescent="0.2">
      <c r="A215" s="2" t="s">
        <v>716</v>
      </c>
      <c r="B215" s="2" t="s">
        <v>717</v>
      </c>
    </row>
    <row r="216" spans="1:2" x14ac:dyDescent="0.2">
      <c r="A216" s="2" t="s">
        <v>718</v>
      </c>
      <c r="B216" s="2" t="s">
        <v>719</v>
      </c>
    </row>
    <row r="217" spans="1:2" x14ac:dyDescent="0.2">
      <c r="A217" s="2" t="s">
        <v>720</v>
      </c>
      <c r="B217" s="2" t="s">
        <v>721</v>
      </c>
    </row>
    <row r="218" spans="1:2" x14ac:dyDescent="0.2">
      <c r="A218" s="2" t="s">
        <v>722</v>
      </c>
      <c r="B218" s="2" t="s">
        <v>723</v>
      </c>
    </row>
    <row r="219" spans="1:2" x14ac:dyDescent="0.2">
      <c r="A219" s="2" t="s">
        <v>724</v>
      </c>
      <c r="B219" s="2" t="s">
        <v>725</v>
      </c>
    </row>
    <row r="220" spans="1:2" x14ac:dyDescent="0.2">
      <c r="A220" s="2" t="s">
        <v>726</v>
      </c>
      <c r="B220" s="2" t="s">
        <v>727</v>
      </c>
    </row>
    <row r="221" spans="1:2" x14ac:dyDescent="0.2">
      <c r="A221" s="2" t="s">
        <v>728</v>
      </c>
      <c r="B221" s="2" t="s">
        <v>729</v>
      </c>
    </row>
    <row r="222" spans="1:2" x14ac:dyDescent="0.2">
      <c r="A222" s="2" t="s">
        <v>730</v>
      </c>
      <c r="B222" s="2" t="s">
        <v>731</v>
      </c>
    </row>
    <row r="223" spans="1:2" x14ac:dyDescent="0.2">
      <c r="A223" s="2" t="s">
        <v>732</v>
      </c>
      <c r="B223" s="2" t="s">
        <v>733</v>
      </c>
    </row>
    <row r="224" spans="1:2" x14ac:dyDescent="0.2">
      <c r="A224" s="2" t="s">
        <v>734</v>
      </c>
      <c r="B224" s="2" t="s">
        <v>735</v>
      </c>
    </row>
    <row r="225" spans="1:2" x14ac:dyDescent="0.2">
      <c r="A225" s="2" t="s">
        <v>736</v>
      </c>
      <c r="B225" s="2" t="s">
        <v>737</v>
      </c>
    </row>
    <row r="226" spans="1:2" x14ac:dyDescent="0.2">
      <c r="A226" s="2" t="s">
        <v>738</v>
      </c>
      <c r="B226" s="2" t="s">
        <v>739</v>
      </c>
    </row>
    <row r="227" spans="1:2" x14ac:dyDescent="0.2">
      <c r="A227" s="2" t="s">
        <v>740</v>
      </c>
      <c r="B227" s="2" t="s">
        <v>741</v>
      </c>
    </row>
    <row r="228" spans="1:2" x14ac:dyDescent="0.2">
      <c r="A228" s="2" t="s">
        <v>742</v>
      </c>
      <c r="B228" s="2" t="s">
        <v>743</v>
      </c>
    </row>
    <row r="229" spans="1:2" x14ac:dyDescent="0.2">
      <c r="A229" s="2" t="s">
        <v>744</v>
      </c>
      <c r="B229" s="2" t="s">
        <v>745</v>
      </c>
    </row>
    <row r="230" spans="1:2" x14ac:dyDescent="0.2">
      <c r="A230" s="2" t="s">
        <v>746</v>
      </c>
      <c r="B230" s="2" t="s">
        <v>747</v>
      </c>
    </row>
    <row r="231" spans="1:2" x14ac:dyDescent="0.2">
      <c r="A231" s="2" t="s">
        <v>748</v>
      </c>
      <c r="B231" s="2" t="s">
        <v>749</v>
      </c>
    </row>
    <row r="232" spans="1:2" x14ac:dyDescent="0.2">
      <c r="A232" s="2" t="s">
        <v>750</v>
      </c>
      <c r="B232" s="2" t="s">
        <v>751</v>
      </c>
    </row>
    <row r="233" spans="1:2" x14ac:dyDescent="0.2">
      <c r="A233" s="2" t="s">
        <v>752</v>
      </c>
      <c r="B233" s="2" t="s">
        <v>753</v>
      </c>
    </row>
    <row r="234" spans="1:2" x14ac:dyDescent="0.2">
      <c r="A234" s="2" t="s">
        <v>754</v>
      </c>
      <c r="B234" s="2" t="s">
        <v>755</v>
      </c>
    </row>
    <row r="235" spans="1:2" x14ac:dyDescent="0.2">
      <c r="A235" s="2" t="s">
        <v>756</v>
      </c>
      <c r="B235" s="2" t="s">
        <v>757</v>
      </c>
    </row>
    <row r="236" spans="1:2" x14ac:dyDescent="0.2">
      <c r="A236" s="2" t="s">
        <v>758</v>
      </c>
      <c r="B236" s="2" t="s">
        <v>759</v>
      </c>
    </row>
    <row r="237" spans="1:2" x14ac:dyDescent="0.2">
      <c r="A237" s="2" t="s">
        <v>760</v>
      </c>
      <c r="B237" s="2" t="s">
        <v>761</v>
      </c>
    </row>
    <row r="238" spans="1:2" x14ac:dyDescent="0.2">
      <c r="A238" s="2" t="s">
        <v>762</v>
      </c>
      <c r="B238" s="2" t="s">
        <v>763</v>
      </c>
    </row>
    <row r="239" spans="1:2" x14ac:dyDescent="0.2">
      <c r="A239" s="2" t="s">
        <v>764</v>
      </c>
      <c r="B239" s="2" t="s">
        <v>765</v>
      </c>
    </row>
    <row r="240" spans="1:2" x14ac:dyDescent="0.2">
      <c r="A240" s="2" t="s">
        <v>766</v>
      </c>
      <c r="B240" s="2" t="s">
        <v>767</v>
      </c>
    </row>
    <row r="241" spans="1:2" x14ac:dyDescent="0.2">
      <c r="A241" s="2" t="s">
        <v>768</v>
      </c>
      <c r="B241" s="2" t="s">
        <v>769</v>
      </c>
    </row>
    <row r="242" spans="1:2" x14ac:dyDescent="0.2">
      <c r="A242" s="2" t="s">
        <v>770</v>
      </c>
      <c r="B242" s="2" t="s">
        <v>771</v>
      </c>
    </row>
    <row r="243" spans="1:2" x14ac:dyDescent="0.2">
      <c r="A243" s="2" t="s">
        <v>772</v>
      </c>
      <c r="B243" s="2" t="s">
        <v>773</v>
      </c>
    </row>
    <row r="244" spans="1:2" x14ac:dyDescent="0.2">
      <c r="A244" s="2" t="s">
        <v>774</v>
      </c>
      <c r="B244" s="2" t="s">
        <v>775</v>
      </c>
    </row>
    <row r="245" spans="1:2" x14ac:dyDescent="0.2">
      <c r="A245" s="2" t="s">
        <v>776</v>
      </c>
      <c r="B245" s="2" t="s">
        <v>777</v>
      </c>
    </row>
    <row r="246" spans="1:2" x14ac:dyDescent="0.2">
      <c r="A246" s="2" t="s">
        <v>778</v>
      </c>
      <c r="B246" s="2" t="s">
        <v>779</v>
      </c>
    </row>
    <row r="247" spans="1:2" x14ac:dyDescent="0.2">
      <c r="A247" s="2" t="s">
        <v>780</v>
      </c>
      <c r="B247" s="2" t="s">
        <v>781</v>
      </c>
    </row>
    <row r="248" spans="1:2" x14ac:dyDescent="0.2">
      <c r="A248" s="2" t="s">
        <v>782</v>
      </c>
      <c r="B248" s="2" t="s">
        <v>783</v>
      </c>
    </row>
    <row r="249" spans="1:2" x14ac:dyDescent="0.2">
      <c r="A249" s="2" t="s">
        <v>784</v>
      </c>
      <c r="B249" s="2" t="s">
        <v>785</v>
      </c>
    </row>
    <row r="250" spans="1:2" x14ac:dyDescent="0.2">
      <c r="A250" s="2" t="s">
        <v>786</v>
      </c>
      <c r="B250" s="2" t="s">
        <v>787</v>
      </c>
    </row>
    <row r="251" spans="1:2" x14ac:dyDescent="0.2">
      <c r="A251" s="2" t="s">
        <v>788</v>
      </c>
      <c r="B251" s="2" t="s">
        <v>789</v>
      </c>
    </row>
    <row r="252" spans="1:2" x14ac:dyDescent="0.2">
      <c r="A252" s="2" t="s">
        <v>790</v>
      </c>
      <c r="B252" s="2" t="s">
        <v>791</v>
      </c>
    </row>
    <row r="253" spans="1:2" x14ac:dyDescent="0.2">
      <c r="A253" s="2" t="s">
        <v>792</v>
      </c>
      <c r="B253" s="2" t="s">
        <v>793</v>
      </c>
    </row>
    <row r="254" spans="1:2" x14ac:dyDescent="0.2">
      <c r="A254" s="2" t="s">
        <v>794</v>
      </c>
      <c r="B254" s="2" t="s">
        <v>795</v>
      </c>
    </row>
    <row r="255" spans="1:2" x14ac:dyDescent="0.2">
      <c r="A255" s="2" t="s">
        <v>796</v>
      </c>
      <c r="B255" s="2" t="s">
        <v>797</v>
      </c>
    </row>
    <row r="256" spans="1:2" x14ac:dyDescent="0.2">
      <c r="A256" s="2" t="s">
        <v>798</v>
      </c>
      <c r="B256" s="2" t="s">
        <v>799</v>
      </c>
    </row>
    <row r="257" spans="1:2" x14ac:dyDescent="0.2">
      <c r="A257" s="2" t="s">
        <v>800</v>
      </c>
      <c r="B257" s="2" t="s">
        <v>801</v>
      </c>
    </row>
    <row r="258" spans="1:2" x14ac:dyDescent="0.2">
      <c r="A258" s="2" t="s">
        <v>802</v>
      </c>
      <c r="B258" s="2" t="s">
        <v>803</v>
      </c>
    </row>
    <row r="259" spans="1:2" x14ac:dyDescent="0.2">
      <c r="A259" s="2" t="s">
        <v>804</v>
      </c>
      <c r="B259" s="2" t="s">
        <v>805</v>
      </c>
    </row>
    <row r="260" spans="1:2" x14ac:dyDescent="0.2">
      <c r="A260" s="2" t="s">
        <v>806</v>
      </c>
      <c r="B260" s="2" t="s">
        <v>807</v>
      </c>
    </row>
    <row r="261" spans="1:2" x14ac:dyDescent="0.2">
      <c r="A261" s="2" t="s">
        <v>808</v>
      </c>
      <c r="B261" s="2" t="s">
        <v>809</v>
      </c>
    </row>
    <row r="262" spans="1:2" x14ac:dyDescent="0.2">
      <c r="A262" s="2" t="s">
        <v>810</v>
      </c>
      <c r="B262" s="2" t="s">
        <v>811</v>
      </c>
    </row>
    <row r="263" spans="1:2" x14ac:dyDescent="0.2">
      <c r="A263" s="2" t="s">
        <v>812</v>
      </c>
      <c r="B263" s="2" t="s">
        <v>813</v>
      </c>
    </row>
    <row r="264" spans="1:2" x14ac:dyDescent="0.2">
      <c r="A264" s="2" t="s">
        <v>814</v>
      </c>
      <c r="B264" s="2" t="s">
        <v>815</v>
      </c>
    </row>
    <row r="265" spans="1:2" x14ac:dyDescent="0.2">
      <c r="A265" s="2" t="s">
        <v>816</v>
      </c>
      <c r="B265" s="2" t="s">
        <v>817</v>
      </c>
    </row>
    <row r="266" spans="1:2" x14ac:dyDescent="0.2">
      <c r="A266" s="2" t="s">
        <v>818</v>
      </c>
      <c r="B266" s="2" t="s">
        <v>819</v>
      </c>
    </row>
    <row r="267" spans="1:2" x14ac:dyDescent="0.2">
      <c r="A267" s="2" t="s">
        <v>820</v>
      </c>
      <c r="B267" s="2" t="s">
        <v>821</v>
      </c>
    </row>
    <row r="268" spans="1:2" x14ac:dyDescent="0.2">
      <c r="A268" s="2" t="s">
        <v>822</v>
      </c>
      <c r="B268" s="2" t="s">
        <v>823</v>
      </c>
    </row>
    <row r="269" spans="1:2" x14ac:dyDescent="0.2">
      <c r="A269" s="2" t="s">
        <v>824</v>
      </c>
      <c r="B269" s="2" t="s">
        <v>825</v>
      </c>
    </row>
    <row r="270" spans="1:2" x14ac:dyDescent="0.2">
      <c r="A270" s="2" t="s">
        <v>826</v>
      </c>
      <c r="B270" s="2" t="s">
        <v>827</v>
      </c>
    </row>
    <row r="271" spans="1:2" x14ac:dyDescent="0.2">
      <c r="A271" s="2" t="s">
        <v>828</v>
      </c>
      <c r="B271" s="2" t="s">
        <v>829</v>
      </c>
    </row>
    <row r="272" spans="1:2" x14ac:dyDescent="0.2">
      <c r="A272" s="2" t="s">
        <v>830</v>
      </c>
      <c r="B272" s="2" t="s">
        <v>831</v>
      </c>
    </row>
    <row r="273" spans="1:2" x14ac:dyDescent="0.2">
      <c r="A273" s="2" t="s">
        <v>832</v>
      </c>
      <c r="B273" s="2" t="s">
        <v>833</v>
      </c>
    </row>
    <row r="274" spans="1:2" x14ac:dyDescent="0.2">
      <c r="A274" s="2" t="s">
        <v>834</v>
      </c>
      <c r="B274" s="2" t="s">
        <v>835</v>
      </c>
    </row>
    <row r="275" spans="1:2" x14ac:dyDescent="0.2">
      <c r="A275" s="2" t="s">
        <v>836</v>
      </c>
      <c r="B275" s="2" t="s">
        <v>837</v>
      </c>
    </row>
    <row r="276" spans="1:2" x14ac:dyDescent="0.2">
      <c r="A276" s="2" t="s">
        <v>838</v>
      </c>
      <c r="B276" s="2" t="s">
        <v>839</v>
      </c>
    </row>
    <row r="277" spans="1:2" x14ac:dyDescent="0.2">
      <c r="A277" s="2" t="s">
        <v>840</v>
      </c>
      <c r="B277" s="2" t="s">
        <v>841</v>
      </c>
    </row>
    <row r="278" spans="1:2" x14ac:dyDescent="0.2">
      <c r="A278" s="2" t="s">
        <v>842</v>
      </c>
      <c r="B278" s="2" t="s">
        <v>843</v>
      </c>
    </row>
    <row r="279" spans="1:2" x14ac:dyDescent="0.2">
      <c r="A279" s="2" t="s">
        <v>844</v>
      </c>
      <c r="B279" s="2" t="s">
        <v>845</v>
      </c>
    </row>
    <row r="280" spans="1:2" x14ac:dyDescent="0.2">
      <c r="A280" s="2" t="s">
        <v>846</v>
      </c>
      <c r="B280" s="2" t="s">
        <v>847</v>
      </c>
    </row>
    <row r="281" spans="1:2" x14ac:dyDescent="0.2">
      <c r="A281" s="2" t="s">
        <v>848</v>
      </c>
      <c r="B281" s="2" t="s">
        <v>849</v>
      </c>
    </row>
    <row r="282" spans="1:2" x14ac:dyDescent="0.2">
      <c r="A282" s="2" t="s">
        <v>850</v>
      </c>
      <c r="B282" s="2" t="s">
        <v>851</v>
      </c>
    </row>
    <row r="283" spans="1:2" x14ac:dyDescent="0.2">
      <c r="A283" s="2" t="s">
        <v>852</v>
      </c>
      <c r="B283" s="2" t="s">
        <v>853</v>
      </c>
    </row>
    <row r="284" spans="1:2" x14ac:dyDescent="0.2">
      <c r="A284" s="2" t="s">
        <v>854</v>
      </c>
      <c r="B284" s="2" t="s">
        <v>855</v>
      </c>
    </row>
    <row r="285" spans="1:2" x14ac:dyDescent="0.2">
      <c r="A285" s="2" t="s">
        <v>856</v>
      </c>
      <c r="B285" s="2" t="s">
        <v>857</v>
      </c>
    </row>
    <row r="286" spans="1:2" x14ac:dyDescent="0.2">
      <c r="A286" s="2" t="s">
        <v>858</v>
      </c>
      <c r="B286" s="2" t="s">
        <v>859</v>
      </c>
    </row>
    <row r="287" spans="1:2" x14ac:dyDescent="0.2">
      <c r="A287" s="2" t="s">
        <v>860</v>
      </c>
      <c r="B287" s="2" t="s">
        <v>861</v>
      </c>
    </row>
    <row r="288" spans="1:2" x14ac:dyDescent="0.2">
      <c r="A288" s="2" t="s">
        <v>862</v>
      </c>
      <c r="B288" s="2" t="s">
        <v>863</v>
      </c>
    </row>
    <row r="289" spans="1:2" x14ac:dyDescent="0.2">
      <c r="A289" s="2" t="s">
        <v>864</v>
      </c>
      <c r="B289" s="2" t="s">
        <v>865</v>
      </c>
    </row>
    <row r="290" spans="1:2" x14ac:dyDescent="0.2">
      <c r="A290" s="2" t="s">
        <v>866</v>
      </c>
      <c r="B290" s="2" t="s">
        <v>867</v>
      </c>
    </row>
    <row r="291" spans="1:2" x14ac:dyDescent="0.2">
      <c r="A291" s="2" t="s">
        <v>868</v>
      </c>
      <c r="B291" s="2" t="s">
        <v>869</v>
      </c>
    </row>
    <row r="292" spans="1:2" x14ac:dyDescent="0.2">
      <c r="A292" s="2" t="s">
        <v>870</v>
      </c>
      <c r="B292" s="2" t="s">
        <v>871</v>
      </c>
    </row>
    <row r="293" spans="1:2" x14ac:dyDescent="0.2">
      <c r="A293" s="2" t="s">
        <v>872</v>
      </c>
      <c r="B293" s="2" t="s">
        <v>873</v>
      </c>
    </row>
    <row r="294" spans="1:2" x14ac:dyDescent="0.2">
      <c r="A294" s="2" t="s">
        <v>874</v>
      </c>
      <c r="B294" s="2" t="s">
        <v>875</v>
      </c>
    </row>
    <row r="295" spans="1:2" x14ac:dyDescent="0.2">
      <c r="A295" s="2" t="s">
        <v>876</v>
      </c>
      <c r="B295" s="2" t="s">
        <v>877</v>
      </c>
    </row>
    <row r="296" spans="1:2" x14ac:dyDescent="0.2">
      <c r="A296" s="2" t="s">
        <v>878</v>
      </c>
      <c r="B296" s="2" t="s">
        <v>879</v>
      </c>
    </row>
    <row r="297" spans="1:2" x14ac:dyDescent="0.2">
      <c r="A297" s="2" t="s">
        <v>880</v>
      </c>
      <c r="B297" s="2" t="s">
        <v>881</v>
      </c>
    </row>
    <row r="298" spans="1:2" x14ac:dyDescent="0.2">
      <c r="A298" s="2" t="s">
        <v>882</v>
      </c>
      <c r="B298" s="2" t="s">
        <v>883</v>
      </c>
    </row>
    <row r="299" spans="1:2" x14ac:dyDescent="0.2">
      <c r="A299" s="2" t="s">
        <v>884</v>
      </c>
      <c r="B299" s="2" t="s">
        <v>885</v>
      </c>
    </row>
    <row r="300" spans="1:2" x14ac:dyDescent="0.2">
      <c r="A300" s="2" t="s">
        <v>886</v>
      </c>
      <c r="B300" s="2" t="s">
        <v>887</v>
      </c>
    </row>
    <row r="301" spans="1:2" x14ac:dyDescent="0.2">
      <c r="A301" s="2" t="s">
        <v>888</v>
      </c>
      <c r="B301" s="2" t="s">
        <v>889</v>
      </c>
    </row>
    <row r="302" spans="1:2" x14ac:dyDescent="0.2">
      <c r="A302" s="2" t="s">
        <v>890</v>
      </c>
      <c r="B302" s="2" t="s">
        <v>891</v>
      </c>
    </row>
    <row r="303" spans="1:2" x14ac:dyDescent="0.2">
      <c r="A303" s="3">
        <v>0</v>
      </c>
      <c r="B303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"/>
  <sheetViews>
    <sheetView workbookViewId="0"/>
  </sheetViews>
  <sheetFormatPr baseColWidth="10" defaultColWidth="11.5" defaultRowHeight="15" x14ac:dyDescent="0.2"/>
  <cols>
    <col min="1" max="1" width="28.5" bestFit="1" customWidth="1"/>
    <col min="2" max="2" width="38" customWidth="1"/>
    <col min="3" max="3" width="41" bestFit="1" customWidth="1"/>
    <col min="4" max="4" width="25" bestFit="1" customWidth="1"/>
    <col min="5" max="5" width="25" customWidth="1"/>
    <col min="6" max="6" width="11.5" bestFit="1" customWidth="1"/>
    <col min="7" max="7" width="9.5" bestFit="1" customWidth="1"/>
    <col min="8" max="8" width="27.1640625" customWidth="1"/>
    <col min="9" max="9" width="12.83203125" bestFit="1" customWidth="1"/>
    <col min="10" max="10" width="35.5" bestFit="1" customWidth="1"/>
    <col min="11" max="11" width="13.1640625" customWidth="1"/>
    <col min="12" max="12" width="18.5" bestFit="1" customWidth="1"/>
    <col min="13" max="13" width="16.5" customWidth="1"/>
  </cols>
  <sheetData>
    <row r="1" spans="1:13" ht="48" x14ac:dyDescent="0.2">
      <c r="A1" s="12" t="s">
        <v>0</v>
      </c>
      <c r="B1" s="20" t="s">
        <v>1</v>
      </c>
      <c r="C1" s="12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916</v>
      </c>
      <c r="J1" s="20" t="s">
        <v>915</v>
      </c>
      <c r="K1" s="21" t="s">
        <v>917</v>
      </c>
      <c r="L1" s="21" t="s">
        <v>913</v>
      </c>
      <c r="M1" s="13" t="s">
        <v>914</v>
      </c>
    </row>
    <row r="2" spans="1:13" x14ac:dyDescent="0.2">
      <c r="A2" s="25" t="s">
        <v>323</v>
      </c>
      <c r="B2" s="26" t="s">
        <v>4</v>
      </c>
      <c r="C2" s="26" t="s">
        <v>319</v>
      </c>
      <c r="D2" s="26" t="s">
        <v>8</v>
      </c>
      <c r="E2" s="25" t="s">
        <v>198</v>
      </c>
      <c r="F2" s="26" t="str">
        <f>VLOOKUP(E2,[1]Sayfa1!$A$1:$B$302,2,FALSE)</f>
        <v>88,33</v>
      </c>
      <c r="G2" s="26">
        <f>F2/2</f>
        <v>44.164999999999999</v>
      </c>
      <c r="H2" s="25" t="s">
        <v>102</v>
      </c>
      <c r="I2" s="25">
        <f>H2/2</f>
        <v>50</v>
      </c>
      <c r="J2" s="26"/>
      <c r="K2" s="8"/>
      <c r="L2" s="14">
        <f>G2+I2</f>
        <v>94.164999999999992</v>
      </c>
      <c r="M2" s="15" t="s">
        <v>918</v>
      </c>
    </row>
    <row r="3" spans="1:13" x14ac:dyDescent="0.2">
      <c r="A3" s="25" t="s">
        <v>318</v>
      </c>
      <c r="B3" s="26" t="s">
        <v>4</v>
      </c>
      <c r="C3" s="26" t="s">
        <v>319</v>
      </c>
      <c r="D3" s="26" t="s">
        <v>87</v>
      </c>
      <c r="E3" s="25" t="s">
        <v>203</v>
      </c>
      <c r="F3" s="26" t="str">
        <f>VLOOKUP(E3,[1]Sayfa1!$A$1:$B$302,2,FALSE)</f>
        <v>90,66</v>
      </c>
      <c r="G3" s="26">
        <f>F3/2</f>
        <v>45.33</v>
      </c>
      <c r="H3" s="25" t="s">
        <v>37</v>
      </c>
      <c r="I3" s="25">
        <f>H3/2</f>
        <v>48</v>
      </c>
      <c r="J3" s="26"/>
      <c r="K3" s="8"/>
      <c r="L3" s="14">
        <f>G3+I3</f>
        <v>93.33</v>
      </c>
      <c r="M3" s="16" t="s">
        <v>918</v>
      </c>
    </row>
    <row r="4" spans="1:13" x14ac:dyDescent="0.2">
      <c r="A4" s="27" t="s">
        <v>328</v>
      </c>
      <c r="B4" s="28" t="s">
        <v>4</v>
      </c>
      <c r="C4" s="28" t="s">
        <v>319</v>
      </c>
      <c r="D4" s="28" t="s">
        <v>8</v>
      </c>
      <c r="E4" s="28" t="s">
        <v>259</v>
      </c>
      <c r="F4" s="28" t="str">
        <f>VLOOKUP(E4,[1]Sayfa1!$A$1:$B$302,2,FALSE)</f>
        <v>84,36</v>
      </c>
      <c r="G4" s="28">
        <f>F4/2</f>
        <v>42.18</v>
      </c>
      <c r="H4" s="27" t="s">
        <v>234</v>
      </c>
      <c r="I4" s="27">
        <f>H4/2</f>
        <v>44</v>
      </c>
      <c r="J4" s="28"/>
      <c r="K4" s="8"/>
      <c r="L4" s="14">
        <f>G4+I4</f>
        <v>86.18</v>
      </c>
      <c r="M4" s="16" t="s">
        <v>919</v>
      </c>
    </row>
    <row r="5" spans="1:13" x14ac:dyDescent="0.2">
      <c r="A5" s="25" t="s">
        <v>316</v>
      </c>
      <c r="B5" s="26" t="s">
        <v>85</v>
      </c>
      <c r="C5" s="26" t="s">
        <v>319</v>
      </c>
      <c r="D5" s="26" t="s">
        <v>89</v>
      </c>
      <c r="E5" s="25" t="s">
        <v>259</v>
      </c>
      <c r="F5" s="26" t="str">
        <f>VLOOKUP(E5,[1]Sayfa1!$A$1:$B$302,2,FALSE)</f>
        <v>84,36</v>
      </c>
      <c r="G5" s="26">
        <f>F5/2</f>
        <v>42.18</v>
      </c>
      <c r="H5" s="25" t="s">
        <v>907</v>
      </c>
      <c r="I5" s="25">
        <f>H5/2</f>
        <v>40.625</v>
      </c>
      <c r="J5" s="26"/>
      <c r="K5" s="8"/>
      <c r="L5" s="14">
        <f>G5+I5</f>
        <v>82.805000000000007</v>
      </c>
      <c r="M5" s="16" t="s">
        <v>918</v>
      </c>
    </row>
    <row r="6" spans="1:13" x14ac:dyDescent="0.2">
      <c r="A6" s="27" t="s">
        <v>342</v>
      </c>
      <c r="B6" s="28" t="s">
        <v>4</v>
      </c>
      <c r="C6" s="28" t="s">
        <v>319</v>
      </c>
      <c r="D6" s="28" t="s">
        <v>106</v>
      </c>
      <c r="E6" s="27" t="s">
        <v>198</v>
      </c>
      <c r="F6" s="28" t="str">
        <f>VLOOKUP(E6,[1]Sayfa1!$A$1:$B$302,2,FALSE)</f>
        <v>88,33</v>
      </c>
      <c r="G6" s="28">
        <f>F6/2</f>
        <v>44.164999999999999</v>
      </c>
      <c r="H6" s="28">
        <v>76</v>
      </c>
      <c r="I6" s="28">
        <f>H6/2</f>
        <v>38</v>
      </c>
      <c r="J6" s="28"/>
      <c r="K6" s="8"/>
      <c r="L6" s="14">
        <f>G6+I6</f>
        <v>82.164999999999992</v>
      </c>
      <c r="M6" s="16" t="s">
        <v>918</v>
      </c>
    </row>
  </sheetData>
  <sortState xmlns:xlrd2="http://schemas.microsoft.com/office/spreadsheetml/2017/richdata2" ref="A2:M6">
    <sortCondition descending="1" ref="L1:L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"/>
  <sheetViews>
    <sheetView workbookViewId="0"/>
  </sheetViews>
  <sheetFormatPr baseColWidth="10" defaultColWidth="11.5" defaultRowHeight="15" x14ac:dyDescent="0.2"/>
  <cols>
    <col min="1" max="1" width="28.5" bestFit="1" customWidth="1"/>
    <col min="2" max="2" width="26.83203125" customWidth="1"/>
    <col min="3" max="3" width="31.1640625" bestFit="1" customWidth="1"/>
    <col min="4" max="4" width="24.33203125" bestFit="1" customWidth="1"/>
    <col min="5" max="5" width="25" customWidth="1"/>
    <col min="6" max="6" width="11.5" bestFit="1" customWidth="1"/>
    <col min="7" max="7" width="9.5" bestFit="1" customWidth="1"/>
    <col min="8" max="8" width="27.1640625" customWidth="1"/>
    <col min="9" max="9" width="12.83203125" bestFit="1" customWidth="1"/>
    <col min="10" max="10" width="35.5" bestFit="1" customWidth="1"/>
    <col min="11" max="11" width="14.1640625" customWidth="1"/>
    <col min="12" max="12" width="18.5" bestFit="1" customWidth="1"/>
    <col min="13" max="13" width="17.33203125" customWidth="1"/>
  </cols>
  <sheetData>
    <row r="1" spans="1:13" ht="48" x14ac:dyDescent="0.2">
      <c r="A1" s="12" t="s">
        <v>0</v>
      </c>
      <c r="B1" s="20" t="s">
        <v>1</v>
      </c>
      <c r="C1" s="12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916</v>
      </c>
      <c r="J1" s="20" t="s">
        <v>915</v>
      </c>
      <c r="K1" s="23" t="s">
        <v>917</v>
      </c>
      <c r="L1" s="23" t="s">
        <v>913</v>
      </c>
      <c r="M1" s="24" t="s">
        <v>914</v>
      </c>
    </row>
    <row r="2" spans="1:13" s="4" customFormat="1" ht="48" x14ac:dyDescent="0.2">
      <c r="A2" s="6" t="s">
        <v>94</v>
      </c>
      <c r="B2" s="5" t="s">
        <v>6</v>
      </c>
      <c r="C2" s="29" t="s">
        <v>95</v>
      </c>
      <c r="D2" s="5" t="s">
        <v>96</v>
      </c>
      <c r="E2" s="6" t="s">
        <v>226</v>
      </c>
      <c r="F2" s="5" t="str">
        <f>VLOOKUP(E2,[1]Sayfa1!$A$1:$B$302,2,FALSE)</f>
        <v>89,96</v>
      </c>
      <c r="G2" s="5">
        <f t="shared" ref="G2" si="0">F2/2</f>
        <v>44.98</v>
      </c>
      <c r="H2" s="5">
        <v>88</v>
      </c>
      <c r="I2" s="5">
        <f t="shared" ref="I2" si="1">H2/2</f>
        <v>44</v>
      </c>
      <c r="J2" s="5"/>
      <c r="K2" s="22"/>
      <c r="L2" s="11">
        <f t="shared" ref="L2" si="2">G2+I2</f>
        <v>88.97999999999999</v>
      </c>
      <c r="M2" s="9" t="s">
        <v>932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"/>
  <sheetViews>
    <sheetView workbookViewId="0"/>
  </sheetViews>
  <sheetFormatPr baseColWidth="10" defaultColWidth="11.5" defaultRowHeight="15" x14ac:dyDescent="0.2"/>
  <cols>
    <col min="1" max="1" width="21" customWidth="1"/>
    <col min="2" max="2" width="31.5" customWidth="1"/>
    <col min="3" max="3" width="28" customWidth="1"/>
    <col min="4" max="4" width="19.1640625" customWidth="1"/>
    <col min="5" max="5" width="26.33203125" customWidth="1"/>
    <col min="6" max="6" width="11.5" bestFit="1" customWidth="1"/>
    <col min="7" max="7" width="9.5" bestFit="1" customWidth="1"/>
    <col min="8" max="8" width="18.5" customWidth="1"/>
    <col min="9" max="9" width="12.83203125" bestFit="1" customWidth="1"/>
    <col min="10" max="10" width="35.5" bestFit="1" customWidth="1"/>
    <col min="11" max="11" width="18.83203125" bestFit="1" customWidth="1"/>
    <col min="12" max="12" width="18.5" bestFit="1" customWidth="1"/>
    <col min="13" max="13" width="20.5" bestFit="1" customWidth="1"/>
  </cols>
  <sheetData>
    <row r="1" spans="1:13" ht="48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916</v>
      </c>
      <c r="J1" s="20" t="s">
        <v>915</v>
      </c>
      <c r="K1" s="23" t="s">
        <v>917</v>
      </c>
      <c r="L1" s="20" t="s">
        <v>913</v>
      </c>
      <c r="M1" s="24" t="s">
        <v>914</v>
      </c>
    </row>
    <row r="2" spans="1:13" s="4" customFormat="1" x14ac:dyDescent="0.2">
      <c r="A2" s="6" t="s">
        <v>293</v>
      </c>
      <c r="B2" s="5" t="s">
        <v>6</v>
      </c>
      <c r="C2" s="5" t="s">
        <v>63</v>
      </c>
      <c r="D2" s="5" t="s">
        <v>67</v>
      </c>
      <c r="E2" s="6" t="s">
        <v>382</v>
      </c>
      <c r="F2" s="5" t="str">
        <f>VLOOKUP(E2,[1]Sayfa1!$A$1:$B$302,2,FALSE)</f>
        <v>96,26</v>
      </c>
      <c r="G2" s="5">
        <f t="shared" ref="G2:G22" si="0">F2/2</f>
        <v>48.13</v>
      </c>
      <c r="H2" s="5">
        <v>100</v>
      </c>
      <c r="I2" s="5">
        <f t="shared" ref="I2:I22" si="1">H2/2</f>
        <v>50</v>
      </c>
      <c r="J2" s="5"/>
      <c r="K2" s="22"/>
      <c r="L2" s="11">
        <f t="shared" ref="L2:L17" si="2">G2+I2</f>
        <v>98.13</v>
      </c>
      <c r="M2" s="9" t="s">
        <v>918</v>
      </c>
    </row>
    <row r="3" spans="1:13" s="4" customFormat="1" x14ac:dyDescent="0.2">
      <c r="A3" s="6" t="s">
        <v>176</v>
      </c>
      <c r="B3" s="5" t="s">
        <v>6</v>
      </c>
      <c r="C3" s="5" t="s">
        <v>63</v>
      </c>
      <c r="D3" s="5" t="s">
        <v>67</v>
      </c>
      <c r="E3" s="6" t="s">
        <v>259</v>
      </c>
      <c r="F3" s="5" t="str">
        <f>VLOOKUP(E3,[1]Sayfa1!$A$1:$B$302,2,FALSE)</f>
        <v>84,36</v>
      </c>
      <c r="G3" s="5">
        <f t="shared" si="0"/>
        <v>42.18</v>
      </c>
      <c r="H3" s="5">
        <v>100</v>
      </c>
      <c r="I3" s="5">
        <f t="shared" si="1"/>
        <v>50</v>
      </c>
      <c r="J3" s="5"/>
      <c r="K3" s="22"/>
      <c r="L3" s="11">
        <f t="shared" si="2"/>
        <v>92.18</v>
      </c>
      <c r="M3" s="9" t="s">
        <v>918</v>
      </c>
    </row>
    <row r="4" spans="1:13" s="4" customFormat="1" x14ac:dyDescent="0.2">
      <c r="A4" s="6" t="s">
        <v>331</v>
      </c>
      <c r="B4" s="5" t="s">
        <v>6</v>
      </c>
      <c r="C4" s="5" t="s">
        <v>63</v>
      </c>
      <c r="D4" s="5" t="s">
        <v>67</v>
      </c>
      <c r="E4" s="6" t="s">
        <v>457</v>
      </c>
      <c r="F4" s="5" t="str">
        <f>VLOOKUP(E4,[1]Sayfa1!$A$1:$B$302,2,FALSE)</f>
        <v>84,83</v>
      </c>
      <c r="G4" s="5">
        <f t="shared" si="0"/>
        <v>42.414999999999999</v>
      </c>
      <c r="H4" s="6" t="s">
        <v>37</v>
      </c>
      <c r="I4" s="6">
        <f t="shared" si="1"/>
        <v>48</v>
      </c>
      <c r="J4" s="5"/>
      <c r="K4" s="22"/>
      <c r="L4" s="10">
        <f t="shared" si="2"/>
        <v>90.414999999999992</v>
      </c>
      <c r="M4" s="9" t="s">
        <v>918</v>
      </c>
    </row>
    <row r="5" spans="1:13" s="4" customFormat="1" x14ac:dyDescent="0.2">
      <c r="A5" s="6" t="s">
        <v>240</v>
      </c>
      <c r="B5" s="5" t="s">
        <v>6</v>
      </c>
      <c r="C5" s="5" t="s">
        <v>63</v>
      </c>
      <c r="D5" s="5" t="s">
        <v>67</v>
      </c>
      <c r="E5" s="6" t="s">
        <v>275</v>
      </c>
      <c r="F5" s="5" t="str">
        <f>VLOOKUP(E5,[1]Sayfa1!$A$1:$B$302,2,FALSE)</f>
        <v>82,03</v>
      </c>
      <c r="G5" s="5">
        <f t="shared" si="0"/>
        <v>41.015000000000001</v>
      </c>
      <c r="H5" s="5">
        <v>92</v>
      </c>
      <c r="I5" s="5">
        <f t="shared" si="1"/>
        <v>46</v>
      </c>
      <c r="J5" s="5"/>
      <c r="K5" s="22"/>
      <c r="L5" s="10">
        <f t="shared" si="2"/>
        <v>87.015000000000001</v>
      </c>
      <c r="M5" s="9" t="s">
        <v>918</v>
      </c>
    </row>
    <row r="6" spans="1:13" s="4" customFormat="1" x14ac:dyDescent="0.2">
      <c r="A6" s="6" t="s">
        <v>279</v>
      </c>
      <c r="B6" s="5" t="s">
        <v>6</v>
      </c>
      <c r="C6" s="5" t="s">
        <v>63</v>
      </c>
      <c r="D6" s="5" t="s">
        <v>67</v>
      </c>
      <c r="E6" s="6" t="s">
        <v>216</v>
      </c>
      <c r="F6" s="5" t="str">
        <f>VLOOKUP(E6,[1]Sayfa1!$A$1:$B$302,2,FALSE)</f>
        <v>81,33</v>
      </c>
      <c r="G6" s="5">
        <f t="shared" si="0"/>
        <v>40.664999999999999</v>
      </c>
      <c r="H6" s="5">
        <v>92</v>
      </c>
      <c r="I6" s="5">
        <f t="shared" si="1"/>
        <v>46</v>
      </c>
      <c r="J6" s="5"/>
      <c r="K6" s="22"/>
      <c r="L6" s="10">
        <f t="shared" si="2"/>
        <v>86.664999999999992</v>
      </c>
      <c r="M6" s="9" t="s">
        <v>918</v>
      </c>
    </row>
    <row r="7" spans="1:13" s="4" customFormat="1" x14ac:dyDescent="0.2">
      <c r="A7" s="6" t="s">
        <v>292</v>
      </c>
      <c r="B7" s="5" t="s">
        <v>6</v>
      </c>
      <c r="C7" s="5" t="s">
        <v>63</v>
      </c>
      <c r="D7" s="5" t="s">
        <v>67</v>
      </c>
      <c r="E7" s="6" t="s">
        <v>198</v>
      </c>
      <c r="F7" s="5" t="str">
        <f>VLOOKUP(E7,[1]Sayfa1!$A$1:$B$302,2,FALSE)</f>
        <v>88,33</v>
      </c>
      <c r="G7" s="5">
        <f t="shared" si="0"/>
        <v>44.164999999999999</v>
      </c>
      <c r="H7" s="5">
        <v>84</v>
      </c>
      <c r="I7" s="5">
        <f t="shared" si="1"/>
        <v>42</v>
      </c>
      <c r="J7" s="5"/>
      <c r="K7" s="22"/>
      <c r="L7" s="10">
        <f t="shared" si="2"/>
        <v>86.164999999999992</v>
      </c>
      <c r="M7" s="9" t="s">
        <v>919</v>
      </c>
    </row>
    <row r="8" spans="1:13" s="4" customFormat="1" x14ac:dyDescent="0.2">
      <c r="A8" s="6" t="s">
        <v>320</v>
      </c>
      <c r="B8" s="5" t="s">
        <v>6</v>
      </c>
      <c r="C8" s="5" t="s">
        <v>63</v>
      </c>
      <c r="D8" s="5" t="s">
        <v>67</v>
      </c>
      <c r="E8" s="5" t="s">
        <v>25</v>
      </c>
      <c r="F8" s="5" t="str">
        <f>VLOOKUP(E8,[1]Sayfa1!$A$1:$B$302,2,FALSE)</f>
        <v>79,23</v>
      </c>
      <c r="G8" s="5">
        <f t="shared" si="0"/>
        <v>39.615000000000002</v>
      </c>
      <c r="H8" s="5">
        <v>92</v>
      </c>
      <c r="I8" s="5">
        <f t="shared" si="1"/>
        <v>46</v>
      </c>
      <c r="J8" s="5"/>
      <c r="K8" s="22"/>
      <c r="L8" s="10">
        <f t="shared" si="2"/>
        <v>85.615000000000009</v>
      </c>
      <c r="M8" s="9" t="s">
        <v>919</v>
      </c>
    </row>
    <row r="9" spans="1:13" s="4" customFormat="1" x14ac:dyDescent="0.2">
      <c r="A9" s="6" t="s">
        <v>315</v>
      </c>
      <c r="B9" s="5" t="s">
        <v>6</v>
      </c>
      <c r="C9" s="5" t="s">
        <v>63</v>
      </c>
      <c r="D9" s="5" t="s">
        <v>67</v>
      </c>
      <c r="E9" s="5" t="s">
        <v>108</v>
      </c>
      <c r="F9" s="5" t="str">
        <f>VLOOKUP(E9,[1]Sayfa1!$A$1:$B$302,2,FALSE)</f>
        <v>78,53</v>
      </c>
      <c r="G9" s="5">
        <f t="shared" si="0"/>
        <v>39.265000000000001</v>
      </c>
      <c r="H9" s="5">
        <v>92</v>
      </c>
      <c r="I9" s="5">
        <f t="shared" si="1"/>
        <v>46</v>
      </c>
      <c r="J9" s="5"/>
      <c r="K9" s="22"/>
      <c r="L9" s="10">
        <f t="shared" si="2"/>
        <v>85.265000000000001</v>
      </c>
      <c r="M9" s="9" t="s">
        <v>919</v>
      </c>
    </row>
    <row r="10" spans="1:13" s="4" customFormat="1" x14ac:dyDescent="0.2">
      <c r="A10" s="6" t="s">
        <v>345</v>
      </c>
      <c r="B10" s="5" t="s">
        <v>6</v>
      </c>
      <c r="C10" s="5" t="s">
        <v>63</v>
      </c>
      <c r="D10" s="5" t="s">
        <v>67</v>
      </c>
      <c r="E10" s="6" t="s">
        <v>526</v>
      </c>
      <c r="F10" s="5" t="str">
        <f>VLOOKUP(E10,[1]Sayfa1!$A$1:$B$302,2,FALSE)</f>
        <v>73,86</v>
      </c>
      <c r="G10" s="5">
        <f t="shared" si="0"/>
        <v>36.93</v>
      </c>
      <c r="H10" s="5">
        <v>96</v>
      </c>
      <c r="I10" s="5">
        <f t="shared" si="1"/>
        <v>48</v>
      </c>
      <c r="J10" s="5"/>
      <c r="K10" s="22"/>
      <c r="L10" s="10">
        <f t="shared" si="2"/>
        <v>84.93</v>
      </c>
      <c r="M10" s="9" t="s">
        <v>919</v>
      </c>
    </row>
    <row r="11" spans="1:13" s="4" customFormat="1" x14ac:dyDescent="0.2">
      <c r="A11" s="6" t="s">
        <v>193</v>
      </c>
      <c r="B11" s="5" t="s">
        <v>6</v>
      </c>
      <c r="C11" s="5" t="s">
        <v>63</v>
      </c>
      <c r="D11" s="5" t="s">
        <v>67</v>
      </c>
      <c r="E11" s="6" t="s">
        <v>121</v>
      </c>
      <c r="F11" s="5" t="str">
        <f>VLOOKUP(E11,[1]Sayfa1!$A$1:$B$302,2,FALSE)</f>
        <v>85,53</v>
      </c>
      <c r="G11" s="5">
        <f t="shared" si="0"/>
        <v>42.765000000000001</v>
      </c>
      <c r="H11" s="5">
        <v>84</v>
      </c>
      <c r="I11" s="5">
        <f t="shared" si="1"/>
        <v>42</v>
      </c>
      <c r="J11" s="5"/>
      <c r="K11" s="22"/>
      <c r="L11" s="10">
        <f t="shared" si="2"/>
        <v>84.765000000000001</v>
      </c>
      <c r="M11" s="9" t="s">
        <v>919</v>
      </c>
    </row>
    <row r="12" spans="1:13" s="4" customFormat="1" x14ac:dyDescent="0.2">
      <c r="A12" s="6" t="s">
        <v>62</v>
      </c>
      <c r="B12" s="5" t="s">
        <v>6</v>
      </c>
      <c r="C12" s="5" t="s">
        <v>63</v>
      </c>
      <c r="D12" s="5" t="s">
        <v>67</v>
      </c>
      <c r="E12" s="5" t="s">
        <v>64</v>
      </c>
      <c r="F12" s="5" t="str">
        <f>VLOOKUP(E12,[1]Sayfa1!$A$1:$B$302,2,FALSE)</f>
        <v>72,23</v>
      </c>
      <c r="G12" s="5">
        <f t="shared" si="0"/>
        <v>36.115000000000002</v>
      </c>
      <c r="H12" s="5">
        <v>96</v>
      </c>
      <c r="I12" s="5">
        <f t="shared" si="1"/>
        <v>48</v>
      </c>
      <c r="J12" s="5"/>
      <c r="K12" s="22"/>
      <c r="L12" s="10">
        <f t="shared" si="2"/>
        <v>84.115000000000009</v>
      </c>
      <c r="M12" s="9" t="s">
        <v>919</v>
      </c>
    </row>
    <row r="13" spans="1:13" s="4" customFormat="1" x14ac:dyDescent="0.2">
      <c r="A13" s="6" t="s">
        <v>78</v>
      </c>
      <c r="B13" s="5" t="s">
        <v>6</v>
      </c>
      <c r="C13" s="5" t="s">
        <v>63</v>
      </c>
      <c r="D13" s="5" t="s">
        <v>67</v>
      </c>
      <c r="E13" s="6" t="s">
        <v>125</v>
      </c>
      <c r="F13" s="5" t="str">
        <f>VLOOKUP(E13,[1]Sayfa1!$A$1:$B$302,2,FALSE)</f>
        <v>82,96</v>
      </c>
      <c r="G13" s="5">
        <f t="shared" si="0"/>
        <v>41.48</v>
      </c>
      <c r="H13" s="5">
        <v>84</v>
      </c>
      <c r="I13" s="5">
        <f t="shared" si="1"/>
        <v>42</v>
      </c>
      <c r="J13" s="5"/>
      <c r="K13" s="22"/>
      <c r="L13" s="10">
        <f t="shared" si="2"/>
        <v>83.47999999999999</v>
      </c>
      <c r="M13" s="9" t="s">
        <v>919</v>
      </c>
    </row>
    <row r="14" spans="1:13" s="4" customFormat="1" x14ac:dyDescent="0.2">
      <c r="A14" s="6" t="s">
        <v>207</v>
      </c>
      <c r="B14" s="5" t="s">
        <v>6</v>
      </c>
      <c r="C14" s="5" t="s">
        <v>63</v>
      </c>
      <c r="D14" s="5" t="s">
        <v>67</v>
      </c>
      <c r="E14" s="6" t="s">
        <v>143</v>
      </c>
      <c r="F14" s="5" t="str">
        <f>VLOOKUP(E14,[1]Sayfa1!$A$1:$B$302,2,FALSE)</f>
        <v>78,3</v>
      </c>
      <c r="G14" s="5">
        <f t="shared" si="0"/>
        <v>39.15</v>
      </c>
      <c r="H14" s="5">
        <v>84</v>
      </c>
      <c r="I14" s="5">
        <f t="shared" si="1"/>
        <v>42</v>
      </c>
      <c r="J14" s="5"/>
      <c r="K14" s="22"/>
      <c r="L14" s="10">
        <f t="shared" si="2"/>
        <v>81.150000000000006</v>
      </c>
      <c r="M14" s="9" t="s">
        <v>919</v>
      </c>
    </row>
    <row r="15" spans="1:13" s="4" customFormat="1" x14ac:dyDescent="0.2">
      <c r="A15" s="6" t="s">
        <v>109</v>
      </c>
      <c r="B15" s="5" t="s">
        <v>6</v>
      </c>
      <c r="C15" s="5" t="s">
        <v>63</v>
      </c>
      <c r="D15" s="5" t="s">
        <v>67</v>
      </c>
      <c r="E15" s="5" t="s">
        <v>110</v>
      </c>
      <c r="F15" s="5" t="str">
        <f>VLOOKUP(E15,[1]Sayfa1!$A$1:$B$302,2,FALSE)</f>
        <v>68,73</v>
      </c>
      <c r="G15" s="5">
        <f t="shared" si="0"/>
        <v>34.365000000000002</v>
      </c>
      <c r="H15" s="5">
        <v>88</v>
      </c>
      <c r="I15" s="5">
        <f t="shared" si="1"/>
        <v>44</v>
      </c>
      <c r="J15" s="5"/>
      <c r="K15" s="22"/>
      <c r="L15" s="10">
        <f t="shared" si="2"/>
        <v>78.365000000000009</v>
      </c>
      <c r="M15" s="9" t="s">
        <v>919</v>
      </c>
    </row>
    <row r="16" spans="1:13" s="4" customFormat="1" x14ac:dyDescent="0.2">
      <c r="A16" s="6" t="s">
        <v>306</v>
      </c>
      <c r="B16" s="5" t="s">
        <v>6</v>
      </c>
      <c r="C16" s="5" t="s">
        <v>63</v>
      </c>
      <c r="D16" s="5" t="s">
        <v>67</v>
      </c>
      <c r="E16" s="6" t="s">
        <v>514</v>
      </c>
      <c r="F16" s="5" t="str">
        <f>VLOOKUP(E16,[1]Sayfa1!$A$1:$B$302,2,FALSE)</f>
        <v>75,5</v>
      </c>
      <c r="G16" s="5">
        <f t="shared" si="0"/>
        <v>37.75</v>
      </c>
      <c r="H16" s="5">
        <v>72</v>
      </c>
      <c r="I16" s="5">
        <f t="shared" si="1"/>
        <v>36</v>
      </c>
      <c r="J16" s="5"/>
      <c r="K16" s="22"/>
      <c r="L16" s="10">
        <f t="shared" si="2"/>
        <v>73.75</v>
      </c>
      <c r="M16" s="9" t="s">
        <v>919</v>
      </c>
    </row>
    <row r="17" spans="1:13" s="4" customFormat="1" x14ac:dyDescent="0.2">
      <c r="A17" s="6" t="s">
        <v>66</v>
      </c>
      <c r="B17" s="5" t="s">
        <v>6</v>
      </c>
      <c r="C17" s="5" t="s">
        <v>63</v>
      </c>
      <c r="D17" s="5" t="s">
        <v>67</v>
      </c>
      <c r="E17" s="6" t="s">
        <v>529</v>
      </c>
      <c r="F17" s="5" t="str">
        <f>VLOOKUP(E17,[1]Sayfa1!$A$1:$B$302,2,FALSE)</f>
        <v>73,4</v>
      </c>
      <c r="G17" s="5">
        <f t="shared" si="0"/>
        <v>36.700000000000003</v>
      </c>
      <c r="H17" s="5">
        <v>72</v>
      </c>
      <c r="I17" s="5">
        <f t="shared" si="1"/>
        <v>36</v>
      </c>
      <c r="J17" s="5"/>
      <c r="K17" s="22"/>
      <c r="L17" s="10">
        <f t="shared" si="2"/>
        <v>72.7</v>
      </c>
      <c r="M17" s="9" t="s">
        <v>919</v>
      </c>
    </row>
    <row r="18" spans="1:13" s="4" customFormat="1" x14ac:dyDescent="0.2">
      <c r="A18" s="6" t="s">
        <v>158</v>
      </c>
      <c r="B18" s="5" t="s">
        <v>6</v>
      </c>
      <c r="C18" s="5" t="s">
        <v>63</v>
      </c>
      <c r="D18" s="5" t="s">
        <v>67</v>
      </c>
      <c r="E18" s="6" t="s">
        <v>146</v>
      </c>
      <c r="F18" s="5" t="str">
        <f>VLOOKUP(E18,[1]Sayfa1!$A$1:$B$302,2,FALSE)</f>
        <v>81,56</v>
      </c>
      <c r="G18" s="5">
        <f t="shared" si="0"/>
        <v>40.78</v>
      </c>
      <c r="H18" s="5">
        <v>52</v>
      </c>
      <c r="I18" s="5">
        <f t="shared" si="1"/>
        <v>26</v>
      </c>
      <c r="J18" s="5"/>
      <c r="K18" s="22" t="s">
        <v>899</v>
      </c>
      <c r="L18" s="10">
        <v>0</v>
      </c>
      <c r="M18" s="9" t="s">
        <v>920</v>
      </c>
    </row>
    <row r="19" spans="1:13" s="4" customFormat="1" x14ac:dyDescent="0.2">
      <c r="A19" s="6" t="s">
        <v>160</v>
      </c>
      <c r="B19" s="5" t="s">
        <v>6</v>
      </c>
      <c r="C19" s="5" t="s">
        <v>63</v>
      </c>
      <c r="D19" s="5" t="s">
        <v>67</v>
      </c>
      <c r="E19" s="6" t="s">
        <v>466</v>
      </c>
      <c r="F19" s="5" t="str">
        <f>VLOOKUP(E19,[1]Sayfa1!$A$1:$B$302,2,FALSE)</f>
        <v>83,2</v>
      </c>
      <c r="G19" s="5">
        <f t="shared" si="0"/>
        <v>41.6</v>
      </c>
      <c r="H19" s="5">
        <v>0</v>
      </c>
      <c r="I19" s="5">
        <f t="shared" si="1"/>
        <v>0</v>
      </c>
      <c r="J19" s="5"/>
      <c r="K19" s="22" t="s">
        <v>898</v>
      </c>
      <c r="L19" s="10">
        <v>0</v>
      </c>
      <c r="M19" s="9" t="s">
        <v>920</v>
      </c>
    </row>
    <row r="20" spans="1:13" s="4" customFormat="1" x14ac:dyDescent="0.2">
      <c r="A20" s="6" t="s">
        <v>104</v>
      </c>
      <c r="B20" s="5" t="s">
        <v>6</v>
      </c>
      <c r="C20" s="5" t="s">
        <v>63</v>
      </c>
      <c r="D20" s="5" t="s">
        <v>67</v>
      </c>
      <c r="E20" s="6" t="s">
        <v>503</v>
      </c>
      <c r="F20" s="5" t="str">
        <f>VLOOKUP(E20,[1]Sayfa1!$A$1:$B$302,2,FALSE)</f>
        <v>77,13</v>
      </c>
      <c r="G20" s="5">
        <f t="shared" si="0"/>
        <v>38.564999999999998</v>
      </c>
      <c r="H20" s="5">
        <v>0</v>
      </c>
      <c r="I20" s="5">
        <f t="shared" si="1"/>
        <v>0</v>
      </c>
      <c r="J20" s="5"/>
      <c r="K20" s="22" t="s">
        <v>898</v>
      </c>
      <c r="L20" s="10">
        <v>0</v>
      </c>
      <c r="M20" s="9" t="s">
        <v>920</v>
      </c>
    </row>
    <row r="21" spans="1:13" s="4" customFormat="1" x14ac:dyDescent="0.2">
      <c r="A21" s="6" t="s">
        <v>314</v>
      </c>
      <c r="B21" s="5" t="s">
        <v>6</v>
      </c>
      <c r="C21" s="5" t="s">
        <v>63</v>
      </c>
      <c r="D21" s="5" t="s">
        <v>67</v>
      </c>
      <c r="E21" s="6" t="s">
        <v>542</v>
      </c>
      <c r="F21" s="5" t="str">
        <f>VLOOKUP(E21,[1]Sayfa1!$A$1:$B$302,2,FALSE)</f>
        <v>71,53</v>
      </c>
      <c r="G21" s="5">
        <f t="shared" si="0"/>
        <v>35.765000000000001</v>
      </c>
      <c r="H21" s="5">
        <v>0</v>
      </c>
      <c r="I21" s="5">
        <f t="shared" si="1"/>
        <v>0</v>
      </c>
      <c r="J21" s="5"/>
      <c r="K21" s="22" t="s">
        <v>898</v>
      </c>
      <c r="L21" s="10">
        <v>0</v>
      </c>
      <c r="M21" s="9" t="s">
        <v>920</v>
      </c>
    </row>
    <row r="22" spans="1:13" s="4" customFormat="1" x14ac:dyDescent="0.2">
      <c r="A22" s="6" t="s">
        <v>137</v>
      </c>
      <c r="B22" s="5" t="s">
        <v>6</v>
      </c>
      <c r="C22" s="5" t="s">
        <v>63</v>
      </c>
      <c r="D22" s="5" t="s">
        <v>67</v>
      </c>
      <c r="E22" s="5" t="s">
        <v>138</v>
      </c>
      <c r="F22" s="5" t="str">
        <f>VLOOKUP(E22,[1]Sayfa1!$A$1:$B$302,2,FALSE)</f>
        <v>67,8</v>
      </c>
      <c r="G22" s="5">
        <f t="shared" si="0"/>
        <v>33.9</v>
      </c>
      <c r="H22" s="5">
        <v>0</v>
      </c>
      <c r="I22" s="5">
        <f t="shared" si="1"/>
        <v>0</v>
      </c>
      <c r="J22" s="5"/>
      <c r="K22" s="22" t="s">
        <v>898</v>
      </c>
      <c r="L22" s="10">
        <v>0</v>
      </c>
      <c r="M22" s="9" t="s">
        <v>920</v>
      </c>
    </row>
  </sheetData>
  <sortState xmlns:xlrd2="http://schemas.microsoft.com/office/spreadsheetml/2017/richdata2" ref="A2:M22">
    <sortCondition descending="1" ref="L1:L2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0"/>
  <sheetViews>
    <sheetView workbookViewId="0"/>
  </sheetViews>
  <sheetFormatPr baseColWidth="10" defaultColWidth="11.5" defaultRowHeight="15" x14ac:dyDescent="0.2"/>
  <cols>
    <col min="1" max="1" width="22" customWidth="1"/>
    <col min="2" max="2" width="25.33203125" bestFit="1" customWidth="1"/>
    <col min="3" max="3" width="60.83203125" style="30" bestFit="1" customWidth="1"/>
    <col min="4" max="4" width="25.1640625" bestFit="1" customWidth="1"/>
    <col min="5" max="5" width="25" customWidth="1"/>
    <col min="6" max="6" width="11.5" bestFit="1" customWidth="1"/>
    <col min="7" max="7" width="9.5" bestFit="1" customWidth="1"/>
    <col min="8" max="8" width="17.6640625" customWidth="1"/>
    <col min="9" max="9" width="12.83203125" bestFit="1" customWidth="1"/>
    <col min="10" max="10" width="24.1640625" customWidth="1"/>
    <col min="11" max="11" width="18.83203125" bestFit="1" customWidth="1"/>
    <col min="12" max="12" width="18.6640625" bestFit="1" customWidth="1"/>
    <col min="13" max="13" width="20.5" bestFit="1" customWidth="1"/>
  </cols>
  <sheetData>
    <row r="1" spans="1:13" ht="48" x14ac:dyDescent="0.2">
      <c r="A1" s="20" t="s">
        <v>0</v>
      </c>
      <c r="B1" s="20" t="s">
        <v>1</v>
      </c>
      <c r="C1" s="12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916</v>
      </c>
      <c r="J1" s="20" t="s">
        <v>915</v>
      </c>
      <c r="K1" s="23" t="s">
        <v>917</v>
      </c>
      <c r="L1" s="20" t="s">
        <v>913</v>
      </c>
      <c r="M1" s="24" t="s">
        <v>914</v>
      </c>
    </row>
    <row r="2" spans="1:13" s="4" customFormat="1" x14ac:dyDescent="0.2">
      <c r="A2" s="6" t="s">
        <v>312</v>
      </c>
      <c r="B2" s="5" t="s">
        <v>6</v>
      </c>
      <c r="C2" s="5" t="s">
        <v>10</v>
      </c>
      <c r="D2" s="5" t="s">
        <v>72</v>
      </c>
      <c r="E2" s="5" t="s">
        <v>313</v>
      </c>
      <c r="F2" s="5" t="str">
        <f>VLOOKUP(E2,[1]Sayfa1!$A$1:$B$302,2,FALSE)</f>
        <v>92,53</v>
      </c>
      <c r="G2" s="5">
        <f t="shared" ref="G2:G30" si="0">F2/2</f>
        <v>46.265000000000001</v>
      </c>
      <c r="H2" s="5">
        <v>96</v>
      </c>
      <c r="I2" s="5">
        <f t="shared" ref="I2:I30" si="1">H2/2</f>
        <v>48</v>
      </c>
      <c r="J2" s="5"/>
      <c r="K2" s="7"/>
      <c r="L2" s="11">
        <f t="shared" ref="L2:L23" si="2">G2+I2</f>
        <v>94.265000000000001</v>
      </c>
      <c r="M2" s="9" t="s">
        <v>918</v>
      </c>
    </row>
    <row r="3" spans="1:13" s="4" customFormat="1" x14ac:dyDescent="0.2">
      <c r="A3" s="6" t="s">
        <v>136</v>
      </c>
      <c r="B3" s="5" t="s">
        <v>6</v>
      </c>
      <c r="C3" s="5" t="s">
        <v>10</v>
      </c>
      <c r="D3" s="5" t="s">
        <v>72</v>
      </c>
      <c r="E3" s="6" t="s">
        <v>203</v>
      </c>
      <c r="F3" s="5" t="str">
        <f>VLOOKUP(E3,[1]Sayfa1!$A$1:$B$302,2,FALSE)</f>
        <v>90,66</v>
      </c>
      <c r="G3" s="5">
        <f t="shared" si="0"/>
        <v>45.33</v>
      </c>
      <c r="H3" s="5">
        <v>96</v>
      </c>
      <c r="I3" s="5">
        <f t="shared" si="1"/>
        <v>48</v>
      </c>
      <c r="J3" s="5"/>
      <c r="K3" s="7"/>
      <c r="L3" s="10">
        <f t="shared" si="2"/>
        <v>93.33</v>
      </c>
      <c r="M3" s="9" t="s">
        <v>919</v>
      </c>
    </row>
    <row r="4" spans="1:13" s="4" customFormat="1" x14ac:dyDescent="0.2">
      <c r="A4" s="6" t="s">
        <v>347</v>
      </c>
      <c r="B4" s="5" t="s">
        <v>6</v>
      </c>
      <c r="C4" s="5" t="s">
        <v>10</v>
      </c>
      <c r="D4" s="5" t="s">
        <v>72</v>
      </c>
      <c r="E4" s="5" t="s">
        <v>348</v>
      </c>
      <c r="F4" s="5" t="str">
        <f>VLOOKUP(E4,[1]Sayfa1!$A$1:$B$302,2,FALSE)</f>
        <v>87,86</v>
      </c>
      <c r="G4" s="5">
        <f t="shared" si="0"/>
        <v>43.93</v>
      </c>
      <c r="H4" s="6" t="s">
        <v>37</v>
      </c>
      <c r="I4" s="6">
        <f t="shared" si="1"/>
        <v>48</v>
      </c>
      <c r="J4" s="5"/>
      <c r="K4" s="7"/>
      <c r="L4" s="10">
        <f t="shared" si="2"/>
        <v>91.93</v>
      </c>
      <c r="M4" s="9" t="s">
        <v>919</v>
      </c>
    </row>
    <row r="5" spans="1:13" s="4" customFormat="1" x14ac:dyDescent="0.2">
      <c r="A5" s="6" t="s">
        <v>42</v>
      </c>
      <c r="B5" s="5" t="s">
        <v>6</v>
      </c>
      <c r="C5" s="5" t="s">
        <v>10</v>
      </c>
      <c r="D5" s="5" t="s">
        <v>43</v>
      </c>
      <c r="E5" s="6" t="s">
        <v>441</v>
      </c>
      <c r="F5" s="5" t="str">
        <f>VLOOKUP(E5,[1]Sayfa1!$A$1:$B$302,2,FALSE)</f>
        <v>87,4</v>
      </c>
      <c r="G5" s="5">
        <f t="shared" si="0"/>
        <v>43.7</v>
      </c>
      <c r="H5" s="5">
        <v>92</v>
      </c>
      <c r="I5" s="5">
        <f t="shared" si="1"/>
        <v>46</v>
      </c>
      <c r="J5" s="5"/>
      <c r="K5" s="7"/>
      <c r="L5" s="10">
        <f t="shared" si="2"/>
        <v>89.7</v>
      </c>
      <c r="M5" s="9" t="s">
        <v>918</v>
      </c>
    </row>
    <row r="6" spans="1:13" s="4" customFormat="1" x14ac:dyDescent="0.2">
      <c r="A6" s="6" t="s">
        <v>181</v>
      </c>
      <c r="B6" s="5" t="s">
        <v>6</v>
      </c>
      <c r="C6" s="5" t="s">
        <v>10</v>
      </c>
      <c r="D6" s="5" t="s">
        <v>72</v>
      </c>
      <c r="E6" s="5" t="s">
        <v>182</v>
      </c>
      <c r="F6" s="5" t="str">
        <f>VLOOKUP(E6,[1]Sayfa1!$A$1:$B$302,2,FALSE)</f>
        <v>86,7</v>
      </c>
      <c r="G6" s="5">
        <f t="shared" si="0"/>
        <v>43.35</v>
      </c>
      <c r="H6" s="5">
        <v>92</v>
      </c>
      <c r="I6" s="5">
        <f t="shared" si="1"/>
        <v>46</v>
      </c>
      <c r="J6" s="5"/>
      <c r="K6" s="7"/>
      <c r="L6" s="10">
        <f t="shared" si="2"/>
        <v>89.35</v>
      </c>
      <c r="M6" s="9" t="s">
        <v>919</v>
      </c>
    </row>
    <row r="7" spans="1:13" s="4" customFormat="1" x14ac:dyDescent="0.2">
      <c r="A7" s="6" t="s">
        <v>90</v>
      </c>
      <c r="B7" s="5" t="s">
        <v>6</v>
      </c>
      <c r="C7" s="5" t="s">
        <v>10</v>
      </c>
      <c r="D7" s="5" t="s">
        <v>72</v>
      </c>
      <c r="E7" s="6" t="s">
        <v>470</v>
      </c>
      <c r="F7" s="5" t="str">
        <f>VLOOKUP(E7,[1]Sayfa1!$A$1:$B$302,2,FALSE)</f>
        <v>82,5</v>
      </c>
      <c r="G7" s="5">
        <f t="shared" si="0"/>
        <v>41.25</v>
      </c>
      <c r="H7" s="5">
        <v>96</v>
      </c>
      <c r="I7" s="5">
        <f t="shared" si="1"/>
        <v>48</v>
      </c>
      <c r="J7" s="5"/>
      <c r="K7" s="7"/>
      <c r="L7" s="10">
        <f t="shared" si="2"/>
        <v>89.25</v>
      </c>
      <c r="M7" s="9" t="s">
        <v>919</v>
      </c>
    </row>
    <row r="8" spans="1:13" s="4" customFormat="1" x14ac:dyDescent="0.2">
      <c r="A8" s="6" t="s">
        <v>296</v>
      </c>
      <c r="B8" s="5" t="s">
        <v>6</v>
      </c>
      <c r="C8" s="5" t="s">
        <v>10</v>
      </c>
      <c r="D8" s="5" t="s">
        <v>72</v>
      </c>
      <c r="E8" s="6" t="s">
        <v>449</v>
      </c>
      <c r="F8" s="5" t="str">
        <f>VLOOKUP(E8,[1]Sayfa1!$A$1:$B$302,2,FALSE)</f>
        <v>86</v>
      </c>
      <c r="G8" s="5">
        <f t="shared" si="0"/>
        <v>43</v>
      </c>
      <c r="H8" s="5">
        <v>92</v>
      </c>
      <c r="I8" s="5">
        <f t="shared" si="1"/>
        <v>46</v>
      </c>
      <c r="J8" s="5"/>
      <c r="K8" s="7"/>
      <c r="L8" s="10">
        <f t="shared" si="2"/>
        <v>89</v>
      </c>
      <c r="M8" s="9" t="s">
        <v>919</v>
      </c>
    </row>
    <row r="9" spans="1:13" s="4" customFormat="1" x14ac:dyDescent="0.2">
      <c r="A9" s="6" t="s">
        <v>79</v>
      </c>
      <c r="B9" s="5" t="s">
        <v>6</v>
      </c>
      <c r="C9" s="5" t="s">
        <v>10</v>
      </c>
      <c r="D9" s="5" t="s">
        <v>72</v>
      </c>
      <c r="E9" s="6" t="s">
        <v>265</v>
      </c>
      <c r="F9" s="5" t="str">
        <f>VLOOKUP(E9,[1]Sayfa1!$A$1:$B$302,2,FALSE)</f>
        <v>83,9</v>
      </c>
      <c r="G9" s="5">
        <f t="shared" si="0"/>
        <v>41.95</v>
      </c>
      <c r="H9" s="5">
        <v>92</v>
      </c>
      <c r="I9" s="5">
        <f t="shared" si="1"/>
        <v>46</v>
      </c>
      <c r="J9" s="5"/>
      <c r="K9" s="7"/>
      <c r="L9" s="10">
        <f t="shared" si="2"/>
        <v>87.95</v>
      </c>
      <c r="M9" s="9" t="s">
        <v>919</v>
      </c>
    </row>
    <row r="10" spans="1:13" s="4" customFormat="1" x14ac:dyDescent="0.2">
      <c r="A10" s="6" t="s">
        <v>302</v>
      </c>
      <c r="B10" s="5" t="s">
        <v>6</v>
      </c>
      <c r="C10" s="5" t="s">
        <v>10</v>
      </c>
      <c r="D10" s="5" t="s">
        <v>72</v>
      </c>
      <c r="E10" s="6" t="s">
        <v>489</v>
      </c>
      <c r="F10" s="5" t="str">
        <f>VLOOKUP(E10,[1]Sayfa1!$A$1:$B$302,2,FALSE)</f>
        <v>79,46</v>
      </c>
      <c r="G10" s="5">
        <f t="shared" si="0"/>
        <v>39.729999999999997</v>
      </c>
      <c r="H10" s="6" t="s">
        <v>37</v>
      </c>
      <c r="I10" s="6">
        <f t="shared" si="1"/>
        <v>48</v>
      </c>
      <c r="J10" s="5"/>
      <c r="K10" s="7"/>
      <c r="L10" s="10">
        <f t="shared" si="2"/>
        <v>87.72999999999999</v>
      </c>
      <c r="M10" s="9" t="s">
        <v>919</v>
      </c>
    </row>
    <row r="11" spans="1:13" s="4" customFormat="1" x14ac:dyDescent="0.2">
      <c r="A11" s="6" t="s">
        <v>159</v>
      </c>
      <c r="B11" s="5" t="s">
        <v>6</v>
      </c>
      <c r="C11" s="5" t="s">
        <v>10</v>
      </c>
      <c r="D11" s="5" t="s">
        <v>72</v>
      </c>
      <c r="E11" s="6" t="s">
        <v>523</v>
      </c>
      <c r="F11" s="5" t="str">
        <f>VLOOKUP(E11,[1]Sayfa1!$A$1:$B$302,2,FALSE)</f>
        <v>74,33</v>
      </c>
      <c r="G11" s="5">
        <f t="shared" si="0"/>
        <v>37.164999999999999</v>
      </c>
      <c r="H11" s="5">
        <v>100</v>
      </c>
      <c r="I11" s="5">
        <f t="shared" si="1"/>
        <v>50</v>
      </c>
      <c r="J11" s="5"/>
      <c r="K11" s="7"/>
      <c r="L11" s="10">
        <f t="shared" si="2"/>
        <v>87.164999999999992</v>
      </c>
      <c r="M11" s="9" t="s">
        <v>919</v>
      </c>
    </row>
    <row r="12" spans="1:13" s="4" customFormat="1" x14ac:dyDescent="0.2">
      <c r="A12" s="6" t="s">
        <v>111</v>
      </c>
      <c r="B12" s="5" t="s">
        <v>6</v>
      </c>
      <c r="C12" s="5" t="s">
        <v>10</v>
      </c>
      <c r="D12" s="5" t="s">
        <v>72</v>
      </c>
      <c r="E12" s="6" t="s">
        <v>76</v>
      </c>
      <c r="F12" s="5" t="str">
        <f>VLOOKUP(E12,[1]Sayfa1!$A$1:$B$302,2,FALSE)</f>
        <v>82,26</v>
      </c>
      <c r="G12" s="5">
        <f t="shared" si="0"/>
        <v>41.13</v>
      </c>
      <c r="H12" s="5">
        <v>92</v>
      </c>
      <c r="I12" s="5">
        <f t="shared" si="1"/>
        <v>46</v>
      </c>
      <c r="J12" s="5"/>
      <c r="K12" s="7"/>
      <c r="L12" s="10">
        <f t="shared" si="2"/>
        <v>87.13</v>
      </c>
      <c r="M12" s="9" t="s">
        <v>919</v>
      </c>
    </row>
    <row r="13" spans="1:13" s="4" customFormat="1" x14ac:dyDescent="0.2">
      <c r="A13" s="6" t="s">
        <v>154</v>
      </c>
      <c r="B13" s="5" t="s">
        <v>6</v>
      </c>
      <c r="C13" s="5" t="s">
        <v>10</v>
      </c>
      <c r="D13" s="5" t="s">
        <v>155</v>
      </c>
      <c r="E13" s="6" t="s">
        <v>185</v>
      </c>
      <c r="F13" s="5" t="str">
        <f>VLOOKUP(E13,[1]Sayfa1!$A$1:$B$302,2,FALSE)</f>
        <v>77,83</v>
      </c>
      <c r="G13" s="5">
        <f t="shared" si="0"/>
        <v>38.914999999999999</v>
      </c>
      <c r="H13" s="6" t="s">
        <v>37</v>
      </c>
      <c r="I13" s="6">
        <f t="shared" si="1"/>
        <v>48</v>
      </c>
      <c r="J13" s="5"/>
      <c r="K13" s="7"/>
      <c r="L13" s="10">
        <f t="shared" si="2"/>
        <v>86.914999999999992</v>
      </c>
      <c r="M13" s="9" t="s">
        <v>919</v>
      </c>
    </row>
    <row r="14" spans="1:13" s="4" customFormat="1" x14ac:dyDescent="0.2">
      <c r="A14" s="6" t="s">
        <v>332</v>
      </c>
      <c r="B14" s="5" t="s">
        <v>6</v>
      </c>
      <c r="C14" s="5" t="s">
        <v>10</v>
      </c>
      <c r="D14" s="5" t="s">
        <v>72</v>
      </c>
      <c r="E14" s="5" t="s">
        <v>333</v>
      </c>
      <c r="F14" s="5" t="str">
        <f>VLOOKUP(E14,[1]Sayfa1!$A$1:$B$302,2,FALSE)</f>
        <v>75,73</v>
      </c>
      <c r="G14" s="5">
        <f t="shared" si="0"/>
        <v>37.865000000000002</v>
      </c>
      <c r="H14" s="5">
        <v>96</v>
      </c>
      <c r="I14" s="5">
        <f t="shared" si="1"/>
        <v>48</v>
      </c>
      <c r="J14" s="5"/>
      <c r="K14" s="7"/>
      <c r="L14" s="10">
        <f t="shared" si="2"/>
        <v>85.865000000000009</v>
      </c>
      <c r="M14" s="9" t="s">
        <v>919</v>
      </c>
    </row>
    <row r="15" spans="1:13" s="4" customFormat="1" x14ac:dyDescent="0.2">
      <c r="A15" s="6" t="s">
        <v>153</v>
      </c>
      <c r="B15" s="5" t="s">
        <v>6</v>
      </c>
      <c r="C15" s="5" t="s">
        <v>10</v>
      </c>
      <c r="D15" s="5" t="s">
        <v>58</v>
      </c>
      <c r="E15" s="6" t="s">
        <v>125</v>
      </c>
      <c r="F15" s="5" t="str">
        <f>VLOOKUP(E15,[1]Sayfa1!$A$1:$B$302,2,FALSE)</f>
        <v>82,96</v>
      </c>
      <c r="G15" s="5">
        <f t="shared" si="0"/>
        <v>41.48</v>
      </c>
      <c r="H15" s="5">
        <v>88</v>
      </c>
      <c r="I15" s="5">
        <f t="shared" si="1"/>
        <v>44</v>
      </c>
      <c r="J15" s="5"/>
      <c r="K15" s="7"/>
      <c r="L15" s="10">
        <f t="shared" si="2"/>
        <v>85.47999999999999</v>
      </c>
      <c r="M15" s="9" t="s">
        <v>918</v>
      </c>
    </row>
    <row r="16" spans="1:13" s="4" customFormat="1" x14ac:dyDescent="0.2">
      <c r="A16" s="6" t="s">
        <v>276</v>
      </c>
      <c r="B16" s="5" t="s">
        <v>6</v>
      </c>
      <c r="C16" s="5" t="s">
        <v>10</v>
      </c>
      <c r="D16" s="5" t="s">
        <v>58</v>
      </c>
      <c r="E16" s="5" t="s">
        <v>277</v>
      </c>
      <c r="F16" s="5" t="str">
        <f>VLOOKUP(E16,[1]Sayfa1!$A$1:$B$302,2,FALSE)</f>
        <v>86,46</v>
      </c>
      <c r="G16" s="5">
        <f t="shared" si="0"/>
        <v>43.23</v>
      </c>
      <c r="H16" s="5">
        <v>84</v>
      </c>
      <c r="I16" s="5">
        <f t="shared" si="1"/>
        <v>42</v>
      </c>
      <c r="J16" s="5"/>
      <c r="K16" s="7"/>
      <c r="L16" s="10">
        <f t="shared" si="2"/>
        <v>85.22999999999999</v>
      </c>
      <c r="M16" s="9" t="s">
        <v>919</v>
      </c>
    </row>
    <row r="17" spans="1:13" s="4" customFormat="1" x14ac:dyDescent="0.2">
      <c r="A17" s="6" t="s">
        <v>192</v>
      </c>
      <c r="B17" s="5" t="s">
        <v>6</v>
      </c>
      <c r="C17" s="5" t="s">
        <v>10</v>
      </c>
      <c r="D17" s="5" t="s">
        <v>72</v>
      </c>
      <c r="E17" s="6" t="s">
        <v>73</v>
      </c>
      <c r="F17" s="5" t="str">
        <f>VLOOKUP(E17,[1]Sayfa1!$A$1:$B$302,2,FALSE)</f>
        <v>78,06</v>
      </c>
      <c r="G17" s="5">
        <f t="shared" si="0"/>
        <v>39.03</v>
      </c>
      <c r="H17" s="5">
        <v>92</v>
      </c>
      <c r="I17" s="5">
        <f t="shared" si="1"/>
        <v>46</v>
      </c>
      <c r="J17" s="5"/>
      <c r="K17" s="7"/>
      <c r="L17" s="10">
        <f t="shared" si="2"/>
        <v>85.03</v>
      </c>
      <c r="M17" s="9" t="s">
        <v>919</v>
      </c>
    </row>
    <row r="18" spans="1:13" s="4" customFormat="1" x14ac:dyDescent="0.2">
      <c r="A18" s="6" t="s">
        <v>61</v>
      </c>
      <c r="B18" s="5" t="s">
        <v>6</v>
      </c>
      <c r="C18" s="5" t="s">
        <v>10</v>
      </c>
      <c r="D18" s="5" t="s">
        <v>72</v>
      </c>
      <c r="E18" s="6" t="s">
        <v>239</v>
      </c>
      <c r="F18" s="5" t="str">
        <f>VLOOKUP(E18,[1]Sayfa1!$A$1:$B$302,2,FALSE)</f>
        <v>77,36</v>
      </c>
      <c r="G18" s="5">
        <f t="shared" si="0"/>
        <v>38.68</v>
      </c>
      <c r="H18" s="5">
        <v>92</v>
      </c>
      <c r="I18" s="5">
        <f t="shared" si="1"/>
        <v>46</v>
      </c>
      <c r="J18" s="5"/>
      <c r="K18" s="7"/>
      <c r="L18" s="10">
        <f t="shared" si="2"/>
        <v>84.68</v>
      </c>
      <c r="M18" s="9" t="s">
        <v>919</v>
      </c>
    </row>
    <row r="19" spans="1:13" s="4" customFormat="1" x14ac:dyDescent="0.2">
      <c r="A19" s="6" t="s">
        <v>227</v>
      </c>
      <c r="B19" s="5" t="s">
        <v>6</v>
      </c>
      <c r="C19" s="5" t="s">
        <v>10</v>
      </c>
      <c r="D19" s="5" t="s">
        <v>228</v>
      </c>
      <c r="E19" s="6" t="s">
        <v>457</v>
      </c>
      <c r="F19" s="5" t="str">
        <f>VLOOKUP(E19,[1]Sayfa1!$A$1:$B$302,2,FALSE)</f>
        <v>84,83</v>
      </c>
      <c r="G19" s="5">
        <f t="shared" si="0"/>
        <v>42.414999999999999</v>
      </c>
      <c r="H19" s="5">
        <v>84</v>
      </c>
      <c r="I19" s="5">
        <f t="shared" si="1"/>
        <v>42</v>
      </c>
      <c r="J19" s="5"/>
      <c r="K19" s="7"/>
      <c r="L19" s="10">
        <f t="shared" si="2"/>
        <v>84.414999999999992</v>
      </c>
      <c r="M19" s="9" t="s">
        <v>918</v>
      </c>
    </row>
    <row r="20" spans="1:13" s="4" customFormat="1" x14ac:dyDescent="0.2">
      <c r="A20" s="6" t="s">
        <v>29</v>
      </c>
      <c r="B20" s="5" t="s">
        <v>6</v>
      </c>
      <c r="C20" s="5" t="s">
        <v>10</v>
      </c>
      <c r="D20" s="5" t="s">
        <v>11</v>
      </c>
      <c r="E20" s="5" t="s">
        <v>23</v>
      </c>
      <c r="F20" s="5" t="str">
        <f>VLOOKUP(E20,[1]Sayfa1!$A$1:$B$302,2,FALSE)</f>
        <v>84,13</v>
      </c>
      <c r="G20" s="5">
        <f t="shared" si="0"/>
        <v>42.064999999999998</v>
      </c>
      <c r="H20" s="5">
        <v>72</v>
      </c>
      <c r="I20" s="5">
        <f t="shared" si="1"/>
        <v>36</v>
      </c>
      <c r="J20" s="5"/>
      <c r="K20" s="7"/>
      <c r="L20" s="10">
        <f t="shared" si="2"/>
        <v>78.064999999999998</v>
      </c>
      <c r="M20" s="9" t="s">
        <v>919</v>
      </c>
    </row>
    <row r="21" spans="1:13" s="4" customFormat="1" x14ac:dyDescent="0.2">
      <c r="A21" s="6" t="s">
        <v>258</v>
      </c>
      <c r="B21" s="5" t="s">
        <v>6</v>
      </c>
      <c r="C21" s="5" t="s">
        <v>10</v>
      </c>
      <c r="D21" s="5" t="s">
        <v>58</v>
      </c>
      <c r="E21" s="5" t="s">
        <v>259</v>
      </c>
      <c r="F21" s="5" t="str">
        <f>VLOOKUP(E21,[1]Sayfa1!$A$1:$B$302,2,FALSE)</f>
        <v>84,36</v>
      </c>
      <c r="G21" s="5">
        <f t="shared" si="0"/>
        <v>42.18</v>
      </c>
      <c r="H21" s="5">
        <v>68</v>
      </c>
      <c r="I21" s="5">
        <f t="shared" si="1"/>
        <v>34</v>
      </c>
      <c r="J21" s="5"/>
      <c r="K21" s="7"/>
      <c r="L21" s="10">
        <f t="shared" si="2"/>
        <v>76.180000000000007</v>
      </c>
      <c r="M21" s="9" t="s">
        <v>919</v>
      </c>
    </row>
    <row r="22" spans="1:13" s="4" customFormat="1" x14ac:dyDescent="0.2">
      <c r="A22" s="6" t="s">
        <v>170</v>
      </c>
      <c r="B22" s="5" t="s">
        <v>6</v>
      </c>
      <c r="C22" s="5" t="s">
        <v>10</v>
      </c>
      <c r="D22" s="5" t="s">
        <v>72</v>
      </c>
      <c r="E22" s="5" t="s">
        <v>171</v>
      </c>
      <c r="F22" s="5" t="str">
        <f>VLOOKUP(E22,[1]Sayfa1!$A$1:$B$302,2,FALSE)</f>
        <v>73,16</v>
      </c>
      <c r="G22" s="5">
        <f t="shared" si="0"/>
        <v>36.58</v>
      </c>
      <c r="H22" s="5">
        <v>72</v>
      </c>
      <c r="I22" s="5">
        <f t="shared" si="1"/>
        <v>36</v>
      </c>
      <c r="J22" s="5"/>
      <c r="K22" s="7"/>
      <c r="L22" s="10">
        <f t="shared" si="2"/>
        <v>72.58</v>
      </c>
      <c r="M22" s="9" t="s">
        <v>919</v>
      </c>
    </row>
    <row r="23" spans="1:13" s="4" customFormat="1" x14ac:dyDescent="0.2">
      <c r="A23" s="6" t="s">
        <v>165</v>
      </c>
      <c r="B23" s="5" t="s">
        <v>6</v>
      </c>
      <c r="C23" s="5" t="s">
        <v>10</v>
      </c>
      <c r="D23" s="5" t="s">
        <v>931</v>
      </c>
      <c r="E23" s="5" t="s">
        <v>166</v>
      </c>
      <c r="F23" s="5" t="str">
        <f>VLOOKUP(E23,[1]Sayfa1!$A$1:$B$302,2,FALSE)</f>
        <v>68,96</v>
      </c>
      <c r="G23" s="5">
        <f t="shared" si="0"/>
        <v>34.479999999999997</v>
      </c>
      <c r="H23" s="5">
        <v>72</v>
      </c>
      <c r="I23" s="5">
        <f t="shared" si="1"/>
        <v>36</v>
      </c>
      <c r="J23" s="5"/>
      <c r="K23" s="7"/>
      <c r="L23" s="10">
        <f t="shared" si="2"/>
        <v>70.47999999999999</v>
      </c>
      <c r="M23" s="9" t="s">
        <v>918</v>
      </c>
    </row>
    <row r="24" spans="1:13" s="4" customFormat="1" x14ac:dyDescent="0.2">
      <c r="A24" s="6" t="s">
        <v>274</v>
      </c>
      <c r="B24" s="5" t="s">
        <v>6</v>
      </c>
      <c r="C24" s="5" t="s">
        <v>10</v>
      </c>
      <c r="D24" s="5" t="s">
        <v>58</v>
      </c>
      <c r="E24" s="5" t="s">
        <v>275</v>
      </c>
      <c r="F24" s="5" t="str">
        <f>VLOOKUP(E24,[1]Sayfa1!$A$1:$B$302,2,FALSE)</f>
        <v>82,03</v>
      </c>
      <c r="G24" s="5">
        <f t="shared" si="0"/>
        <v>41.015000000000001</v>
      </c>
      <c r="H24" s="5">
        <v>48</v>
      </c>
      <c r="I24" s="5">
        <f t="shared" si="1"/>
        <v>24</v>
      </c>
      <c r="J24" s="5"/>
      <c r="K24" s="7" t="s">
        <v>899</v>
      </c>
      <c r="L24" s="10">
        <v>0</v>
      </c>
      <c r="M24" s="9" t="s">
        <v>920</v>
      </c>
    </row>
    <row r="25" spans="1:13" s="4" customFormat="1" x14ac:dyDescent="0.2">
      <c r="A25" s="6" t="s">
        <v>28</v>
      </c>
      <c r="B25" s="5" t="s">
        <v>6</v>
      </c>
      <c r="C25" s="5" t="s">
        <v>10</v>
      </c>
      <c r="D25" s="5" t="s">
        <v>58</v>
      </c>
      <c r="E25" s="6" t="s">
        <v>489</v>
      </c>
      <c r="F25" s="5" t="str">
        <f>VLOOKUP(E25,[1]Sayfa1!$A$1:$B$302,2,FALSE)</f>
        <v>79,46</v>
      </c>
      <c r="G25" s="5">
        <f t="shared" si="0"/>
        <v>39.729999999999997</v>
      </c>
      <c r="H25" s="5">
        <v>48</v>
      </c>
      <c r="I25" s="5">
        <f t="shared" si="1"/>
        <v>24</v>
      </c>
      <c r="J25" s="5"/>
      <c r="K25" s="7" t="s">
        <v>899</v>
      </c>
      <c r="L25" s="10">
        <v>0</v>
      </c>
      <c r="M25" s="9" t="s">
        <v>920</v>
      </c>
    </row>
    <row r="26" spans="1:13" s="4" customFormat="1" x14ac:dyDescent="0.2">
      <c r="A26" s="6" t="s">
        <v>9</v>
      </c>
      <c r="B26" s="5" t="s">
        <v>6</v>
      </c>
      <c r="C26" s="5" t="s">
        <v>10</v>
      </c>
      <c r="D26" s="5" t="s">
        <v>11</v>
      </c>
      <c r="E26" s="6" t="s">
        <v>487</v>
      </c>
      <c r="F26" s="5" t="str">
        <f>VLOOKUP(E26,[1]Sayfa1!$A$1:$B$302,2,FALSE)</f>
        <v>79,7</v>
      </c>
      <c r="G26" s="5">
        <f t="shared" si="0"/>
        <v>39.85</v>
      </c>
      <c r="H26" s="5">
        <v>44</v>
      </c>
      <c r="I26" s="5">
        <f t="shared" si="1"/>
        <v>22</v>
      </c>
      <c r="J26" s="5"/>
      <c r="K26" s="7" t="s">
        <v>899</v>
      </c>
      <c r="L26" s="10">
        <v>0</v>
      </c>
      <c r="M26" s="9" t="s">
        <v>920</v>
      </c>
    </row>
    <row r="27" spans="1:13" s="4" customFormat="1" x14ac:dyDescent="0.2">
      <c r="A27" s="6" t="s">
        <v>91</v>
      </c>
      <c r="B27" s="5" t="s">
        <v>6</v>
      </c>
      <c r="C27" s="5" t="s">
        <v>10</v>
      </c>
      <c r="D27" s="5" t="s">
        <v>72</v>
      </c>
      <c r="E27" s="6" t="s">
        <v>226</v>
      </c>
      <c r="F27" s="5" t="str">
        <f>VLOOKUP(E27,[1]Sayfa1!$A$1:$B$302,2,FALSE)</f>
        <v>89,96</v>
      </c>
      <c r="G27" s="5">
        <f t="shared" si="0"/>
        <v>44.98</v>
      </c>
      <c r="H27" s="5">
        <v>0</v>
      </c>
      <c r="I27" s="5">
        <f t="shared" si="1"/>
        <v>0</v>
      </c>
      <c r="J27" s="5"/>
      <c r="K27" s="7" t="s">
        <v>898</v>
      </c>
      <c r="L27" s="10">
        <v>0</v>
      </c>
      <c r="M27" s="9" t="s">
        <v>920</v>
      </c>
    </row>
    <row r="28" spans="1:13" s="4" customFormat="1" x14ac:dyDescent="0.2">
      <c r="A28" s="6" t="s">
        <v>272</v>
      </c>
      <c r="B28" s="5" t="s">
        <v>6</v>
      </c>
      <c r="C28" s="5" t="s">
        <v>10</v>
      </c>
      <c r="D28" s="5" t="s">
        <v>58</v>
      </c>
      <c r="E28" s="5" t="s">
        <v>273</v>
      </c>
      <c r="F28" s="5" t="str">
        <f>VLOOKUP(E28,[1]Sayfa1!$A$1:$B$302,2,FALSE)</f>
        <v>79,93</v>
      </c>
      <c r="G28" s="5">
        <f t="shared" si="0"/>
        <v>39.965000000000003</v>
      </c>
      <c r="H28" s="5">
        <v>0</v>
      </c>
      <c r="I28" s="5">
        <f t="shared" si="1"/>
        <v>0</v>
      </c>
      <c r="J28" s="5"/>
      <c r="K28" s="7" t="s">
        <v>898</v>
      </c>
      <c r="L28" s="10">
        <v>0</v>
      </c>
      <c r="M28" s="9" t="s">
        <v>920</v>
      </c>
    </row>
    <row r="29" spans="1:13" s="4" customFormat="1" x14ac:dyDescent="0.2">
      <c r="A29" s="6" t="s">
        <v>71</v>
      </c>
      <c r="B29" s="5" t="s">
        <v>6</v>
      </c>
      <c r="C29" s="5" t="s">
        <v>10</v>
      </c>
      <c r="D29" s="5" t="s">
        <v>72</v>
      </c>
      <c r="E29" s="5" t="s">
        <v>73</v>
      </c>
      <c r="F29" s="5" t="str">
        <f>VLOOKUP(E29,[1]Sayfa1!$A$1:$B$302,2,FALSE)</f>
        <v>78,06</v>
      </c>
      <c r="G29" s="5">
        <f t="shared" si="0"/>
        <v>39.03</v>
      </c>
      <c r="H29" s="5">
        <v>0</v>
      </c>
      <c r="I29" s="5">
        <f t="shared" si="1"/>
        <v>0</v>
      </c>
      <c r="J29" s="5"/>
      <c r="K29" s="7" t="s">
        <v>898</v>
      </c>
      <c r="L29" s="10">
        <v>0</v>
      </c>
      <c r="M29" s="9" t="s">
        <v>920</v>
      </c>
    </row>
    <row r="30" spans="1:13" s="4" customFormat="1" x14ac:dyDescent="0.2">
      <c r="A30" s="6" t="s">
        <v>59</v>
      </c>
      <c r="B30" s="5" t="s">
        <v>6</v>
      </c>
      <c r="C30" s="5" t="s">
        <v>10</v>
      </c>
      <c r="D30" s="5" t="s">
        <v>931</v>
      </c>
      <c r="E30" s="5" t="s">
        <v>60</v>
      </c>
      <c r="F30" s="5" t="str">
        <f>VLOOKUP(E30,[1]Sayfa1!$A$1:$B$302,2,FALSE)</f>
        <v>62,43</v>
      </c>
      <c r="G30" s="5">
        <f t="shared" si="0"/>
        <v>31.215</v>
      </c>
      <c r="H30" s="5">
        <v>0</v>
      </c>
      <c r="I30" s="5">
        <f t="shared" si="1"/>
        <v>0</v>
      </c>
      <c r="J30" s="5"/>
      <c r="K30" s="7" t="s">
        <v>898</v>
      </c>
      <c r="L30" s="10">
        <v>0</v>
      </c>
      <c r="M30" s="9" t="s">
        <v>920</v>
      </c>
    </row>
  </sheetData>
  <sortState xmlns:xlrd2="http://schemas.microsoft.com/office/spreadsheetml/2017/richdata2" ref="A2:M30">
    <sortCondition descending="1" ref="L1:L3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9"/>
  <sheetViews>
    <sheetView workbookViewId="0"/>
  </sheetViews>
  <sheetFormatPr baseColWidth="10" defaultColWidth="11.5" defaultRowHeight="15" x14ac:dyDescent="0.2"/>
  <cols>
    <col min="1" max="1" width="19.5" customWidth="1"/>
    <col min="2" max="2" width="28.83203125" customWidth="1"/>
    <col min="3" max="3" width="31.1640625" bestFit="1" customWidth="1"/>
    <col min="4" max="4" width="27.33203125" bestFit="1" customWidth="1"/>
    <col min="5" max="5" width="26" customWidth="1"/>
    <col min="6" max="6" width="11.5" bestFit="1" customWidth="1"/>
    <col min="7" max="7" width="9.5" bestFit="1" customWidth="1"/>
    <col min="8" max="8" width="18.83203125" customWidth="1"/>
    <col min="9" max="9" width="12.83203125" bestFit="1" customWidth="1"/>
    <col min="10" max="10" width="18.6640625" customWidth="1"/>
    <col min="11" max="11" width="32.1640625" bestFit="1" customWidth="1"/>
    <col min="12" max="12" width="18.6640625" bestFit="1" customWidth="1"/>
    <col min="13" max="13" width="20.5" bestFit="1" customWidth="1"/>
  </cols>
  <sheetData>
    <row r="1" spans="1:13" ht="48" x14ac:dyDescent="0.2">
      <c r="A1" s="20" t="s">
        <v>0</v>
      </c>
      <c r="B1" s="20" t="s">
        <v>1</v>
      </c>
      <c r="C1" s="20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916</v>
      </c>
      <c r="J1" s="20" t="s">
        <v>915</v>
      </c>
      <c r="K1" s="23" t="s">
        <v>917</v>
      </c>
      <c r="L1" s="20" t="s">
        <v>913</v>
      </c>
      <c r="M1" s="24" t="s">
        <v>914</v>
      </c>
    </row>
    <row r="2" spans="1:13" s="4" customFormat="1" x14ac:dyDescent="0.2">
      <c r="A2" s="6" t="s">
        <v>317</v>
      </c>
      <c r="B2" s="5" t="s">
        <v>6</v>
      </c>
      <c r="C2" s="5" t="s">
        <v>15</v>
      </c>
      <c r="D2" s="5" t="s">
        <v>50</v>
      </c>
      <c r="E2" s="6" t="s">
        <v>330</v>
      </c>
      <c r="F2" s="5" t="str">
        <f>VLOOKUP(E2,[1]Sayfa1!$A$1:$B$302,2,FALSE)</f>
        <v>98,6</v>
      </c>
      <c r="G2" s="5">
        <f t="shared" ref="G2:G33" si="0">F2/2</f>
        <v>49.3</v>
      </c>
      <c r="H2" s="6" t="s">
        <v>102</v>
      </c>
      <c r="I2" s="6">
        <f t="shared" ref="I2:I33" si="1">H2/2</f>
        <v>50</v>
      </c>
      <c r="J2" s="5"/>
      <c r="K2" s="7"/>
      <c r="L2" s="11">
        <f>G2+I2</f>
        <v>99.3</v>
      </c>
      <c r="M2" s="9" t="s">
        <v>918</v>
      </c>
    </row>
    <row r="3" spans="1:13" s="4" customFormat="1" x14ac:dyDescent="0.2">
      <c r="A3" s="6" t="s">
        <v>208</v>
      </c>
      <c r="B3" s="5" t="s">
        <v>6</v>
      </c>
      <c r="C3" s="5" t="s">
        <v>15</v>
      </c>
      <c r="D3" s="5" t="s">
        <v>69</v>
      </c>
      <c r="E3" s="5" t="s">
        <v>209</v>
      </c>
      <c r="F3" s="5" t="str">
        <f>VLOOKUP(E3,[1]Sayfa1!$A$1:$B$302,2,FALSE)</f>
        <v>98,13</v>
      </c>
      <c r="G3" s="5">
        <f t="shared" si="0"/>
        <v>49.064999999999998</v>
      </c>
      <c r="H3" s="5">
        <v>100</v>
      </c>
      <c r="I3" s="5">
        <f t="shared" si="1"/>
        <v>50</v>
      </c>
      <c r="J3" s="5"/>
      <c r="K3" s="7"/>
      <c r="L3" s="10">
        <f>G3+I3</f>
        <v>99.064999999999998</v>
      </c>
      <c r="M3" s="9" t="s">
        <v>918</v>
      </c>
    </row>
    <row r="4" spans="1:13" s="4" customFormat="1" x14ac:dyDescent="0.2">
      <c r="A4" s="6" t="s">
        <v>54</v>
      </c>
      <c r="B4" s="5" t="s">
        <v>6</v>
      </c>
      <c r="C4" s="5" t="s">
        <v>15</v>
      </c>
      <c r="D4" s="5" t="s">
        <v>50</v>
      </c>
      <c r="E4" s="6" t="s">
        <v>470</v>
      </c>
      <c r="F4" s="5" t="str">
        <f>VLOOKUP(E4,[1]Sayfa1!$A$1:$B$302,2,FALSE)</f>
        <v>82,5</v>
      </c>
      <c r="G4" s="5">
        <f t="shared" si="0"/>
        <v>41.25</v>
      </c>
      <c r="H4" s="5">
        <v>92</v>
      </c>
      <c r="I4" s="5">
        <f t="shared" si="1"/>
        <v>46</v>
      </c>
      <c r="J4" s="5" t="s">
        <v>922</v>
      </c>
      <c r="K4" s="7" t="s">
        <v>901</v>
      </c>
      <c r="L4" s="10">
        <f>G4+I4+10</f>
        <v>97.25</v>
      </c>
      <c r="M4" s="9" t="s">
        <v>918</v>
      </c>
    </row>
    <row r="5" spans="1:13" s="4" customFormat="1" x14ac:dyDescent="0.2">
      <c r="A5" s="6" t="s">
        <v>187</v>
      </c>
      <c r="B5" s="5" t="s">
        <v>6</v>
      </c>
      <c r="C5" s="5" t="s">
        <v>15</v>
      </c>
      <c r="D5" s="5" t="s">
        <v>50</v>
      </c>
      <c r="E5" s="6" t="s">
        <v>32</v>
      </c>
      <c r="F5" s="5" t="str">
        <f>VLOOKUP(E5,[1]Sayfa1!$A$1:$B$302,2,FALSE)</f>
        <v>92,3</v>
      </c>
      <c r="G5" s="5">
        <f t="shared" si="0"/>
        <v>46.15</v>
      </c>
      <c r="H5" s="5">
        <v>100</v>
      </c>
      <c r="I5" s="5">
        <f t="shared" si="1"/>
        <v>50</v>
      </c>
      <c r="J5" s="5"/>
      <c r="K5" s="7"/>
      <c r="L5" s="10">
        <f t="shared" ref="L5:L36" si="2">G5+I5</f>
        <v>96.15</v>
      </c>
      <c r="M5" s="9" t="s">
        <v>919</v>
      </c>
    </row>
    <row r="6" spans="1:13" s="4" customFormat="1" x14ac:dyDescent="0.2">
      <c r="A6" s="6" t="s">
        <v>180</v>
      </c>
      <c r="B6" s="5" t="s">
        <v>6</v>
      </c>
      <c r="C6" s="5" t="s">
        <v>15</v>
      </c>
      <c r="D6" s="5" t="s">
        <v>124</v>
      </c>
      <c r="E6" s="6" t="s">
        <v>83</v>
      </c>
      <c r="F6" s="5" t="str">
        <f>VLOOKUP(E6,[1]Sayfa1!$A$1:$B$302,2,FALSE)</f>
        <v>91,36</v>
      </c>
      <c r="G6" s="5">
        <f t="shared" si="0"/>
        <v>45.68</v>
      </c>
      <c r="H6" s="5">
        <v>100</v>
      </c>
      <c r="I6" s="5">
        <f t="shared" si="1"/>
        <v>50</v>
      </c>
      <c r="J6" s="5"/>
      <c r="K6" s="7"/>
      <c r="L6" s="10">
        <f t="shared" si="2"/>
        <v>95.68</v>
      </c>
      <c r="M6" s="9" t="s">
        <v>918</v>
      </c>
    </row>
    <row r="7" spans="1:13" s="4" customFormat="1" x14ac:dyDescent="0.2">
      <c r="A7" s="6" t="s">
        <v>33</v>
      </c>
      <c r="B7" s="5" t="s">
        <v>6</v>
      </c>
      <c r="C7" s="5" t="s">
        <v>15</v>
      </c>
      <c r="D7" s="5" t="s">
        <v>50</v>
      </c>
      <c r="E7" s="6" t="s">
        <v>418</v>
      </c>
      <c r="F7" s="5" t="str">
        <f>VLOOKUP(E7,[1]Sayfa1!$A$1:$B$302,2,FALSE)</f>
        <v>91,13</v>
      </c>
      <c r="G7" s="5">
        <f t="shared" si="0"/>
        <v>45.564999999999998</v>
      </c>
      <c r="H7" s="5">
        <v>100</v>
      </c>
      <c r="I7" s="5">
        <f t="shared" si="1"/>
        <v>50</v>
      </c>
      <c r="J7" s="5"/>
      <c r="K7" s="7"/>
      <c r="L7" s="10">
        <f t="shared" si="2"/>
        <v>95.564999999999998</v>
      </c>
      <c r="M7" s="9" t="s">
        <v>919</v>
      </c>
    </row>
    <row r="8" spans="1:13" s="4" customFormat="1" x14ac:dyDescent="0.2">
      <c r="A8" s="6" t="s">
        <v>177</v>
      </c>
      <c r="B8" s="5" t="s">
        <v>6</v>
      </c>
      <c r="C8" s="5" t="s">
        <v>15</v>
      </c>
      <c r="D8" s="5" t="s">
        <v>69</v>
      </c>
      <c r="E8" s="6" t="s">
        <v>393</v>
      </c>
      <c r="F8" s="5" t="str">
        <f>VLOOKUP(E8,[1]Sayfa1!$A$1:$B$302,2,FALSE)</f>
        <v>94,63</v>
      </c>
      <c r="G8" s="5">
        <f t="shared" si="0"/>
        <v>47.314999999999998</v>
      </c>
      <c r="H8" s="6" t="s">
        <v>37</v>
      </c>
      <c r="I8" s="6">
        <f t="shared" si="1"/>
        <v>48</v>
      </c>
      <c r="J8" s="5"/>
      <c r="K8" s="7"/>
      <c r="L8" s="10">
        <f t="shared" si="2"/>
        <v>95.314999999999998</v>
      </c>
      <c r="M8" s="9" t="s">
        <v>933</v>
      </c>
    </row>
    <row r="9" spans="1:13" s="4" customFormat="1" x14ac:dyDescent="0.2">
      <c r="A9" s="6" t="s">
        <v>225</v>
      </c>
      <c r="B9" s="5" t="s">
        <v>6</v>
      </c>
      <c r="C9" s="5" t="s">
        <v>15</v>
      </c>
      <c r="D9" s="5" t="s">
        <v>27</v>
      </c>
      <c r="E9" s="5" t="s">
        <v>226</v>
      </c>
      <c r="F9" s="5" t="str">
        <f>VLOOKUP(E9,[1]Sayfa1!$A$1:$B$302,2,FALSE)</f>
        <v>89,96</v>
      </c>
      <c r="G9" s="5">
        <f t="shared" si="0"/>
        <v>44.98</v>
      </c>
      <c r="H9" s="5">
        <v>100</v>
      </c>
      <c r="I9" s="5">
        <f t="shared" si="1"/>
        <v>50</v>
      </c>
      <c r="J9" s="5"/>
      <c r="K9" s="7"/>
      <c r="L9" s="10">
        <f t="shared" si="2"/>
        <v>94.97999999999999</v>
      </c>
      <c r="M9" s="9" t="s">
        <v>918</v>
      </c>
    </row>
    <row r="10" spans="1:13" s="4" customFormat="1" x14ac:dyDescent="0.2">
      <c r="A10" s="6" t="s">
        <v>188</v>
      </c>
      <c r="B10" s="5" t="s">
        <v>6</v>
      </c>
      <c r="C10" s="5" t="s">
        <v>15</v>
      </c>
      <c r="D10" s="5" t="s">
        <v>50</v>
      </c>
      <c r="E10" s="6" t="s">
        <v>226</v>
      </c>
      <c r="F10" s="5" t="str">
        <f>VLOOKUP(E10,[1]Sayfa1!$A$1:$B$302,2,FALSE)</f>
        <v>89,96</v>
      </c>
      <c r="G10" s="5">
        <f t="shared" si="0"/>
        <v>44.98</v>
      </c>
      <c r="H10" s="5">
        <v>100</v>
      </c>
      <c r="I10" s="5">
        <f t="shared" si="1"/>
        <v>50</v>
      </c>
      <c r="J10" s="5"/>
      <c r="K10" s="7"/>
      <c r="L10" s="10">
        <f t="shared" si="2"/>
        <v>94.97999999999999</v>
      </c>
      <c r="M10" s="9" t="s">
        <v>933</v>
      </c>
    </row>
    <row r="11" spans="1:13" s="4" customFormat="1" x14ac:dyDescent="0.2">
      <c r="A11" s="6" t="s">
        <v>246</v>
      </c>
      <c r="B11" s="5" t="s">
        <v>6</v>
      </c>
      <c r="C11" s="5" t="s">
        <v>15</v>
      </c>
      <c r="D11" s="5" t="s">
        <v>27</v>
      </c>
      <c r="E11" s="6" t="s">
        <v>407</v>
      </c>
      <c r="F11" s="5" t="str">
        <f>VLOOKUP(E11,[1]Sayfa1!$A$1:$B$302,2,FALSE)</f>
        <v>93</v>
      </c>
      <c r="G11" s="5">
        <f t="shared" si="0"/>
        <v>46.5</v>
      </c>
      <c r="H11" s="5">
        <v>96</v>
      </c>
      <c r="I11" s="5">
        <f t="shared" si="1"/>
        <v>48</v>
      </c>
      <c r="J11" s="5"/>
      <c r="K11" s="7"/>
      <c r="L11" s="10">
        <f t="shared" si="2"/>
        <v>94.5</v>
      </c>
      <c r="M11" s="9" t="s">
        <v>919</v>
      </c>
    </row>
    <row r="12" spans="1:13" s="4" customFormat="1" x14ac:dyDescent="0.2">
      <c r="A12" s="6" t="s">
        <v>30</v>
      </c>
      <c r="B12" s="5" t="s">
        <v>6</v>
      </c>
      <c r="C12" s="5" t="s">
        <v>15</v>
      </c>
      <c r="D12" s="5" t="s">
        <v>31</v>
      </c>
      <c r="E12" s="5" t="s">
        <v>32</v>
      </c>
      <c r="F12" s="5" t="str">
        <f>VLOOKUP(E12,[1]Sayfa1!$A$1:$B$302,2,FALSE)</f>
        <v>92,3</v>
      </c>
      <c r="G12" s="5">
        <f t="shared" si="0"/>
        <v>46.15</v>
      </c>
      <c r="H12" s="5">
        <v>96</v>
      </c>
      <c r="I12" s="5">
        <f t="shared" si="1"/>
        <v>48</v>
      </c>
      <c r="J12" s="5"/>
      <c r="K12" s="7"/>
      <c r="L12" s="10">
        <f t="shared" si="2"/>
        <v>94.15</v>
      </c>
      <c r="M12" s="9" t="s">
        <v>919</v>
      </c>
    </row>
    <row r="13" spans="1:13" s="4" customFormat="1" x14ac:dyDescent="0.2">
      <c r="A13" s="6" t="s">
        <v>230</v>
      </c>
      <c r="B13" s="5" t="s">
        <v>6</v>
      </c>
      <c r="C13" s="5" t="s">
        <v>15</v>
      </c>
      <c r="D13" s="5" t="s">
        <v>50</v>
      </c>
      <c r="E13" s="6" t="s">
        <v>348</v>
      </c>
      <c r="F13" s="5" t="str">
        <f>VLOOKUP(E13,[1]Sayfa1!$A$1:$B$302,2,FALSE)</f>
        <v>87,86</v>
      </c>
      <c r="G13" s="5">
        <f t="shared" si="0"/>
        <v>43.93</v>
      </c>
      <c r="H13" s="5">
        <v>100</v>
      </c>
      <c r="I13" s="5">
        <f t="shared" si="1"/>
        <v>50</v>
      </c>
      <c r="J13" s="5"/>
      <c r="K13" s="7"/>
      <c r="L13" s="10">
        <f t="shared" si="2"/>
        <v>93.93</v>
      </c>
      <c r="M13" s="9" t="s">
        <v>919</v>
      </c>
    </row>
    <row r="14" spans="1:13" s="4" customFormat="1" x14ac:dyDescent="0.2">
      <c r="A14" s="6" t="s">
        <v>251</v>
      </c>
      <c r="B14" s="5" t="s">
        <v>6</v>
      </c>
      <c r="C14" s="5" t="s">
        <v>15</v>
      </c>
      <c r="D14" s="5" t="s">
        <v>252</v>
      </c>
      <c r="E14" s="6" t="s">
        <v>418</v>
      </c>
      <c r="F14" s="5" t="str">
        <f>VLOOKUP(E14,[1]Sayfa1!$A$1:$B$302,2,FALSE)</f>
        <v>91,13</v>
      </c>
      <c r="G14" s="5">
        <f t="shared" si="0"/>
        <v>45.564999999999998</v>
      </c>
      <c r="H14" s="5">
        <v>96</v>
      </c>
      <c r="I14" s="5">
        <f t="shared" si="1"/>
        <v>48</v>
      </c>
      <c r="J14" s="5"/>
      <c r="K14" s="7"/>
      <c r="L14" s="10">
        <f t="shared" si="2"/>
        <v>93.564999999999998</v>
      </c>
      <c r="M14" s="9" t="s">
        <v>919</v>
      </c>
    </row>
    <row r="15" spans="1:13" s="4" customFormat="1" x14ac:dyDescent="0.2">
      <c r="A15" s="6" t="s">
        <v>199</v>
      </c>
      <c r="B15" s="5" t="s">
        <v>6</v>
      </c>
      <c r="C15" s="5" t="s">
        <v>15</v>
      </c>
      <c r="D15" s="5" t="s">
        <v>27</v>
      </c>
      <c r="E15" s="5" t="s">
        <v>182</v>
      </c>
      <c r="F15" s="5" t="str">
        <f>VLOOKUP(E15,[1]Sayfa1!$A$1:$B$302,2,FALSE)</f>
        <v>86,7</v>
      </c>
      <c r="G15" s="5">
        <f t="shared" si="0"/>
        <v>43.35</v>
      </c>
      <c r="H15" s="5">
        <v>100</v>
      </c>
      <c r="I15" s="5">
        <f t="shared" si="1"/>
        <v>50</v>
      </c>
      <c r="J15" s="5"/>
      <c r="K15" s="7"/>
      <c r="L15" s="10">
        <f t="shared" si="2"/>
        <v>93.35</v>
      </c>
      <c r="M15" s="9" t="s">
        <v>919</v>
      </c>
    </row>
    <row r="16" spans="1:13" s="4" customFormat="1" x14ac:dyDescent="0.2">
      <c r="A16" s="6" t="s">
        <v>338</v>
      </c>
      <c r="B16" s="5" t="s">
        <v>6</v>
      </c>
      <c r="C16" s="5" t="s">
        <v>15</v>
      </c>
      <c r="D16" s="5" t="s">
        <v>50</v>
      </c>
      <c r="E16" s="6" t="s">
        <v>401</v>
      </c>
      <c r="F16" s="5" t="str">
        <f>VLOOKUP(E16,[1]Sayfa1!$A$1:$B$302,2,FALSE)</f>
        <v>93,7</v>
      </c>
      <c r="G16" s="5">
        <f t="shared" si="0"/>
        <v>46.85</v>
      </c>
      <c r="H16" s="5">
        <v>92</v>
      </c>
      <c r="I16" s="5">
        <f t="shared" si="1"/>
        <v>46</v>
      </c>
      <c r="J16" s="5"/>
      <c r="K16" s="7"/>
      <c r="L16" s="10">
        <f t="shared" si="2"/>
        <v>92.85</v>
      </c>
      <c r="M16" s="9" t="s">
        <v>919</v>
      </c>
    </row>
    <row r="17" spans="1:13" s="4" customFormat="1" x14ac:dyDescent="0.2">
      <c r="A17" s="6" t="s">
        <v>247</v>
      </c>
      <c r="B17" s="5" t="s">
        <v>6</v>
      </c>
      <c r="C17" s="5" t="s">
        <v>15</v>
      </c>
      <c r="D17" s="5" t="s">
        <v>27</v>
      </c>
      <c r="E17" s="6" t="s">
        <v>407</v>
      </c>
      <c r="F17" s="5" t="str">
        <f>VLOOKUP(E17,[1]Sayfa1!$A$1:$B$302,2,FALSE)</f>
        <v>93</v>
      </c>
      <c r="G17" s="5">
        <f t="shared" si="0"/>
        <v>46.5</v>
      </c>
      <c r="H17" s="5">
        <v>92</v>
      </c>
      <c r="I17" s="5">
        <f t="shared" si="1"/>
        <v>46</v>
      </c>
      <c r="J17" s="5"/>
      <c r="K17" s="7"/>
      <c r="L17" s="10">
        <f t="shared" si="2"/>
        <v>92.5</v>
      </c>
      <c r="M17" s="9" t="s">
        <v>919</v>
      </c>
    </row>
    <row r="18" spans="1:13" s="4" customFormat="1" x14ac:dyDescent="0.2">
      <c r="A18" s="6" t="s">
        <v>197</v>
      </c>
      <c r="B18" s="5" t="s">
        <v>6</v>
      </c>
      <c r="C18" s="5" t="s">
        <v>15</v>
      </c>
      <c r="D18" s="5" t="s">
        <v>50</v>
      </c>
      <c r="E18" s="5" t="s">
        <v>198</v>
      </c>
      <c r="F18" s="5" t="str">
        <f>VLOOKUP(E18,[1]Sayfa1!$A$1:$B$302,2,FALSE)</f>
        <v>88,33</v>
      </c>
      <c r="G18" s="5">
        <f t="shared" si="0"/>
        <v>44.164999999999999</v>
      </c>
      <c r="H18" s="5">
        <v>96</v>
      </c>
      <c r="I18" s="5">
        <f t="shared" si="1"/>
        <v>48</v>
      </c>
      <c r="J18" s="5"/>
      <c r="K18" s="7"/>
      <c r="L18" s="10">
        <f t="shared" si="2"/>
        <v>92.164999999999992</v>
      </c>
      <c r="M18" s="9" t="s">
        <v>919</v>
      </c>
    </row>
    <row r="19" spans="1:13" s="4" customFormat="1" x14ac:dyDescent="0.2">
      <c r="A19" s="6" t="s">
        <v>17</v>
      </c>
      <c r="B19" s="5" t="s">
        <v>6</v>
      </c>
      <c r="C19" s="5" t="s">
        <v>15</v>
      </c>
      <c r="D19" s="5" t="s">
        <v>27</v>
      </c>
      <c r="E19" s="5" t="s">
        <v>18</v>
      </c>
      <c r="F19" s="5" t="str">
        <f>VLOOKUP(E19,[1]Sayfa1!$A$1:$B$302,2,FALSE)</f>
        <v>91,83</v>
      </c>
      <c r="G19" s="5">
        <f t="shared" si="0"/>
        <v>45.914999999999999</v>
      </c>
      <c r="H19" s="5">
        <v>92</v>
      </c>
      <c r="I19" s="5">
        <f t="shared" si="1"/>
        <v>46</v>
      </c>
      <c r="J19" s="5"/>
      <c r="K19" s="7"/>
      <c r="L19" s="10">
        <f t="shared" si="2"/>
        <v>91.914999999999992</v>
      </c>
      <c r="M19" s="9" t="s">
        <v>919</v>
      </c>
    </row>
    <row r="20" spans="1:13" s="4" customFormat="1" x14ac:dyDescent="0.2">
      <c r="A20" s="6" t="s">
        <v>349</v>
      </c>
      <c r="B20" s="5" t="s">
        <v>6</v>
      </c>
      <c r="C20" s="5" t="s">
        <v>15</v>
      </c>
      <c r="D20" s="5" t="s">
        <v>252</v>
      </c>
      <c r="E20" s="5" t="s">
        <v>175</v>
      </c>
      <c r="F20" s="5" t="str">
        <f>VLOOKUP(E20,[1]Sayfa1!$A$1:$B$302,2,FALSE)</f>
        <v>90,9</v>
      </c>
      <c r="G20" s="5">
        <f t="shared" si="0"/>
        <v>45.45</v>
      </c>
      <c r="H20" s="5">
        <v>92</v>
      </c>
      <c r="I20" s="5">
        <f t="shared" si="1"/>
        <v>46</v>
      </c>
      <c r="J20" s="5"/>
      <c r="K20" s="7"/>
      <c r="L20" s="10">
        <f t="shared" si="2"/>
        <v>91.45</v>
      </c>
      <c r="M20" s="9" t="s">
        <v>919</v>
      </c>
    </row>
    <row r="21" spans="1:13" s="4" customFormat="1" x14ac:dyDescent="0.2">
      <c r="A21" s="6" t="s">
        <v>229</v>
      </c>
      <c r="B21" s="5" t="s">
        <v>6</v>
      </c>
      <c r="C21" s="5" t="s">
        <v>15</v>
      </c>
      <c r="D21" s="5" t="s">
        <v>252</v>
      </c>
      <c r="E21" s="5" t="s">
        <v>146</v>
      </c>
      <c r="F21" s="5" t="str">
        <f>VLOOKUP(E21,[1]Sayfa1!$A$1:$B$302,2,FALSE)</f>
        <v>81,56</v>
      </c>
      <c r="G21" s="5">
        <f t="shared" si="0"/>
        <v>40.78</v>
      </c>
      <c r="H21" s="5">
        <v>100</v>
      </c>
      <c r="I21" s="5">
        <f t="shared" si="1"/>
        <v>50</v>
      </c>
      <c r="J21" s="5"/>
      <c r="K21" s="7"/>
      <c r="L21" s="10">
        <f t="shared" si="2"/>
        <v>90.78</v>
      </c>
      <c r="M21" s="9" t="s">
        <v>933</v>
      </c>
    </row>
    <row r="22" spans="1:13" s="4" customFormat="1" x14ac:dyDescent="0.2">
      <c r="A22" s="6" t="s">
        <v>167</v>
      </c>
      <c r="B22" s="5" t="s">
        <v>6</v>
      </c>
      <c r="C22" s="5" t="s">
        <v>15</v>
      </c>
      <c r="D22" s="5" t="s">
        <v>27</v>
      </c>
      <c r="E22" s="5" t="s">
        <v>168</v>
      </c>
      <c r="F22" s="5" t="str">
        <f>VLOOKUP(E22,[1]Sayfa1!$A$1:$B$302,2,FALSE)</f>
        <v>85,3</v>
      </c>
      <c r="G22" s="5">
        <f t="shared" si="0"/>
        <v>42.65</v>
      </c>
      <c r="H22" s="5">
        <v>96</v>
      </c>
      <c r="I22" s="5">
        <f t="shared" si="1"/>
        <v>48</v>
      </c>
      <c r="J22" s="5"/>
      <c r="K22" s="7"/>
      <c r="L22" s="10">
        <f t="shared" si="2"/>
        <v>90.65</v>
      </c>
      <c r="M22" s="9" t="s">
        <v>919</v>
      </c>
    </row>
    <row r="23" spans="1:13" s="4" customFormat="1" x14ac:dyDescent="0.2">
      <c r="A23" s="6" t="s">
        <v>115</v>
      </c>
      <c r="B23" s="5" t="s">
        <v>6</v>
      </c>
      <c r="C23" s="5" t="s">
        <v>15</v>
      </c>
      <c r="D23" s="5" t="s">
        <v>252</v>
      </c>
      <c r="E23" s="6" t="s">
        <v>455</v>
      </c>
      <c r="F23" s="5" t="str">
        <f>VLOOKUP(E23,[1]Sayfa1!$A$1:$B$302,2,FALSE)</f>
        <v>85,06</v>
      </c>
      <c r="G23" s="5">
        <f t="shared" si="0"/>
        <v>42.53</v>
      </c>
      <c r="H23" s="5">
        <v>96</v>
      </c>
      <c r="I23" s="5">
        <f t="shared" si="1"/>
        <v>48</v>
      </c>
      <c r="J23" s="5"/>
      <c r="K23" s="7"/>
      <c r="L23" s="10">
        <f t="shared" si="2"/>
        <v>90.53</v>
      </c>
      <c r="M23" s="9" t="s">
        <v>919</v>
      </c>
    </row>
    <row r="24" spans="1:13" s="4" customFormat="1" x14ac:dyDescent="0.2">
      <c r="A24" s="6" t="s">
        <v>242</v>
      </c>
      <c r="B24" s="5" t="s">
        <v>6</v>
      </c>
      <c r="C24" s="5" t="s">
        <v>15</v>
      </c>
      <c r="D24" s="5" t="s">
        <v>50</v>
      </c>
      <c r="E24" s="5" t="s">
        <v>18</v>
      </c>
      <c r="F24" s="5" t="str">
        <f>VLOOKUP(E24,[1]Sayfa1!$A$1:$B$302,2,FALSE)</f>
        <v>91,83</v>
      </c>
      <c r="G24" s="5">
        <f t="shared" si="0"/>
        <v>45.914999999999999</v>
      </c>
      <c r="H24" s="5">
        <v>88</v>
      </c>
      <c r="I24" s="5">
        <f t="shared" si="1"/>
        <v>44</v>
      </c>
      <c r="J24" s="5"/>
      <c r="K24" s="7"/>
      <c r="L24" s="10">
        <f t="shared" si="2"/>
        <v>89.914999999999992</v>
      </c>
      <c r="M24" s="9" t="s">
        <v>919</v>
      </c>
    </row>
    <row r="25" spans="1:13" s="4" customFormat="1" x14ac:dyDescent="0.2">
      <c r="A25" s="6" t="s">
        <v>344</v>
      </c>
      <c r="B25" s="5" t="s">
        <v>6</v>
      </c>
      <c r="C25" s="5" t="s">
        <v>15</v>
      </c>
      <c r="D25" s="5" t="s">
        <v>252</v>
      </c>
      <c r="E25" s="5" t="s">
        <v>133</v>
      </c>
      <c r="F25" s="5" t="str">
        <f>VLOOKUP(E25,[1]Sayfa1!$A$1:$B$302,2,FALSE)</f>
        <v>83,66</v>
      </c>
      <c r="G25" s="5">
        <f t="shared" si="0"/>
        <v>41.83</v>
      </c>
      <c r="H25" s="5">
        <v>96</v>
      </c>
      <c r="I25" s="5">
        <f t="shared" si="1"/>
        <v>48</v>
      </c>
      <c r="J25" s="5"/>
      <c r="K25" s="7"/>
      <c r="L25" s="10">
        <f t="shared" si="2"/>
        <v>89.83</v>
      </c>
      <c r="M25" s="9" t="s">
        <v>919</v>
      </c>
    </row>
    <row r="26" spans="1:13" s="4" customFormat="1" x14ac:dyDescent="0.2">
      <c r="A26" s="6" t="s">
        <v>282</v>
      </c>
      <c r="B26" s="5" t="s">
        <v>6</v>
      </c>
      <c r="C26" s="5" t="s">
        <v>15</v>
      </c>
      <c r="D26" s="5" t="s">
        <v>27</v>
      </c>
      <c r="E26" s="5" t="s">
        <v>83</v>
      </c>
      <c r="F26" s="5" t="str">
        <f>VLOOKUP(E26,[1]Sayfa1!$A$1:$B$302,2,FALSE)</f>
        <v>91,36</v>
      </c>
      <c r="G26" s="5">
        <f t="shared" si="0"/>
        <v>45.68</v>
      </c>
      <c r="H26" s="6" t="s">
        <v>234</v>
      </c>
      <c r="I26" s="6">
        <f t="shared" si="1"/>
        <v>44</v>
      </c>
      <c r="J26" s="5"/>
      <c r="K26" s="7"/>
      <c r="L26" s="10">
        <f t="shared" si="2"/>
        <v>89.68</v>
      </c>
      <c r="M26" s="9" t="s">
        <v>919</v>
      </c>
    </row>
    <row r="27" spans="1:13" s="4" customFormat="1" x14ac:dyDescent="0.2">
      <c r="A27" s="6" t="s">
        <v>241</v>
      </c>
      <c r="B27" s="5" t="s">
        <v>6</v>
      </c>
      <c r="C27" s="5" t="s">
        <v>15</v>
      </c>
      <c r="D27" s="5" t="s">
        <v>50</v>
      </c>
      <c r="E27" s="6" t="s">
        <v>164</v>
      </c>
      <c r="F27" s="5" t="str">
        <f>VLOOKUP(E27,[1]Sayfa1!$A$1:$B$302,2,FALSE)</f>
        <v>89,5</v>
      </c>
      <c r="G27" s="5">
        <f t="shared" si="0"/>
        <v>44.75</v>
      </c>
      <c r="H27" s="5">
        <v>88</v>
      </c>
      <c r="I27" s="5">
        <f t="shared" si="1"/>
        <v>44</v>
      </c>
      <c r="J27" s="5"/>
      <c r="K27" s="7"/>
      <c r="L27" s="10">
        <f t="shared" si="2"/>
        <v>88.75</v>
      </c>
      <c r="M27" s="9" t="s">
        <v>919</v>
      </c>
    </row>
    <row r="28" spans="1:13" s="4" customFormat="1" x14ac:dyDescent="0.2">
      <c r="A28" s="6" t="s">
        <v>183</v>
      </c>
      <c r="B28" s="5" t="s">
        <v>6</v>
      </c>
      <c r="C28" s="5" t="s">
        <v>15</v>
      </c>
      <c r="D28" s="5" t="s">
        <v>184</v>
      </c>
      <c r="E28" s="6" t="s">
        <v>507</v>
      </c>
      <c r="F28" s="5" t="str">
        <f>VLOOKUP(E28,[1]Sayfa1!$A$1:$B$302,2,FALSE)</f>
        <v>76,66</v>
      </c>
      <c r="G28" s="5">
        <f t="shared" si="0"/>
        <v>38.33</v>
      </c>
      <c r="H28" s="5">
        <v>100</v>
      </c>
      <c r="I28" s="5">
        <f t="shared" si="1"/>
        <v>50</v>
      </c>
      <c r="J28" s="5"/>
      <c r="K28" s="7"/>
      <c r="L28" s="10">
        <f t="shared" si="2"/>
        <v>88.33</v>
      </c>
      <c r="M28" s="9" t="s">
        <v>919</v>
      </c>
    </row>
    <row r="29" spans="1:13" s="4" customFormat="1" x14ac:dyDescent="0.2">
      <c r="A29" s="6" t="s">
        <v>122</v>
      </c>
      <c r="B29" s="5" t="s">
        <v>6</v>
      </c>
      <c r="C29" s="5" t="s">
        <v>15</v>
      </c>
      <c r="D29" s="5" t="s">
        <v>224</v>
      </c>
      <c r="E29" s="6" t="s">
        <v>480</v>
      </c>
      <c r="F29" s="5" t="str">
        <f>VLOOKUP(E29,[1]Sayfa1!$A$1:$B$302,2,FALSE)</f>
        <v>80,63</v>
      </c>
      <c r="G29" s="5">
        <f t="shared" si="0"/>
        <v>40.314999999999998</v>
      </c>
      <c r="H29" s="5">
        <v>96</v>
      </c>
      <c r="I29" s="5">
        <f t="shared" si="1"/>
        <v>48</v>
      </c>
      <c r="J29" s="5"/>
      <c r="K29" s="7"/>
      <c r="L29" s="10">
        <f t="shared" si="2"/>
        <v>88.314999999999998</v>
      </c>
      <c r="M29" s="9" t="s">
        <v>933</v>
      </c>
    </row>
    <row r="30" spans="1:13" s="4" customFormat="1" x14ac:dyDescent="0.2">
      <c r="A30" s="6" t="s">
        <v>36</v>
      </c>
      <c r="B30" s="5" t="s">
        <v>6</v>
      </c>
      <c r="C30" s="5" t="s">
        <v>15</v>
      </c>
      <c r="D30" s="5" t="s">
        <v>224</v>
      </c>
      <c r="E30" s="6" t="s">
        <v>482</v>
      </c>
      <c r="F30" s="5" t="str">
        <f>VLOOKUP(E30,[1]Sayfa1!$A$1:$B$302,2,FALSE)</f>
        <v>80,4</v>
      </c>
      <c r="G30" s="5">
        <f t="shared" si="0"/>
        <v>40.200000000000003</v>
      </c>
      <c r="H30" s="6" t="s">
        <v>37</v>
      </c>
      <c r="I30" s="6">
        <f t="shared" si="1"/>
        <v>48</v>
      </c>
      <c r="J30" s="5"/>
      <c r="K30" s="7"/>
      <c r="L30" s="10">
        <f t="shared" si="2"/>
        <v>88.2</v>
      </c>
      <c r="M30" s="9" t="s">
        <v>919</v>
      </c>
    </row>
    <row r="31" spans="1:13" s="4" customFormat="1" x14ac:dyDescent="0.2">
      <c r="A31" s="6" t="s">
        <v>346</v>
      </c>
      <c r="B31" s="5" t="s">
        <v>6</v>
      </c>
      <c r="C31" s="5" t="s">
        <v>15</v>
      </c>
      <c r="D31" s="5" t="s">
        <v>252</v>
      </c>
      <c r="E31" s="6" t="s">
        <v>413</v>
      </c>
      <c r="F31" s="5" t="str">
        <f>VLOOKUP(E31,[1]Sayfa1!$A$1:$B$302,2,FALSE)</f>
        <v>92,06</v>
      </c>
      <c r="G31" s="5">
        <f t="shared" si="0"/>
        <v>46.03</v>
      </c>
      <c r="H31" s="5">
        <v>84</v>
      </c>
      <c r="I31" s="5">
        <f t="shared" si="1"/>
        <v>42</v>
      </c>
      <c r="J31" s="5"/>
      <c r="K31" s="7"/>
      <c r="L31" s="10">
        <f t="shared" si="2"/>
        <v>88.03</v>
      </c>
      <c r="M31" s="9" t="s">
        <v>919</v>
      </c>
    </row>
    <row r="32" spans="1:13" s="4" customFormat="1" x14ac:dyDescent="0.2">
      <c r="A32" s="6" t="s">
        <v>321</v>
      </c>
      <c r="B32" s="5" t="s">
        <v>6</v>
      </c>
      <c r="C32" s="5" t="s">
        <v>15</v>
      </c>
      <c r="D32" s="5" t="s">
        <v>27</v>
      </c>
      <c r="E32" s="5" t="s">
        <v>322</v>
      </c>
      <c r="F32" s="5" t="str">
        <f>VLOOKUP(E32,[1]Sayfa1!$A$1:$B$302,2,FALSE)</f>
        <v>96,03</v>
      </c>
      <c r="G32" s="5">
        <f t="shared" si="0"/>
        <v>48.015000000000001</v>
      </c>
      <c r="H32" s="5">
        <v>80</v>
      </c>
      <c r="I32" s="5">
        <f t="shared" si="1"/>
        <v>40</v>
      </c>
      <c r="J32" s="5"/>
      <c r="K32" s="7"/>
      <c r="L32" s="10">
        <f t="shared" si="2"/>
        <v>88.015000000000001</v>
      </c>
      <c r="M32" s="9" t="s">
        <v>919</v>
      </c>
    </row>
    <row r="33" spans="1:13" s="4" customFormat="1" x14ac:dyDescent="0.2">
      <c r="A33" s="6" t="s">
        <v>271</v>
      </c>
      <c r="B33" s="5" t="s">
        <v>6</v>
      </c>
      <c r="C33" s="5" t="s">
        <v>15</v>
      </c>
      <c r="D33" s="5" t="s">
        <v>224</v>
      </c>
      <c r="E33" s="6" t="s">
        <v>489</v>
      </c>
      <c r="F33" s="5" t="str">
        <f>VLOOKUP(E33,[1]Sayfa1!$A$1:$B$302,2,FALSE)</f>
        <v>79,46</v>
      </c>
      <c r="G33" s="5">
        <f t="shared" si="0"/>
        <v>39.729999999999997</v>
      </c>
      <c r="H33" s="5">
        <v>96</v>
      </c>
      <c r="I33" s="5">
        <f t="shared" si="1"/>
        <v>48</v>
      </c>
      <c r="J33" s="5"/>
      <c r="K33" s="7"/>
      <c r="L33" s="10">
        <f t="shared" si="2"/>
        <v>87.72999999999999</v>
      </c>
      <c r="M33" s="9" t="s">
        <v>919</v>
      </c>
    </row>
    <row r="34" spans="1:13" s="4" customFormat="1" x14ac:dyDescent="0.2">
      <c r="A34" s="6" t="s">
        <v>24</v>
      </c>
      <c r="B34" s="5" t="s">
        <v>6</v>
      </c>
      <c r="C34" s="5" t="s">
        <v>15</v>
      </c>
      <c r="D34" s="5" t="s">
        <v>224</v>
      </c>
      <c r="E34" s="5" t="s">
        <v>25</v>
      </c>
      <c r="F34" s="5" t="str">
        <f>VLOOKUP(E34,[1]Sayfa1!$A$1:$B$302,2,FALSE)</f>
        <v>79,23</v>
      </c>
      <c r="G34" s="5">
        <f t="shared" ref="G34:G65" si="3">F34/2</f>
        <v>39.615000000000002</v>
      </c>
      <c r="H34" s="5">
        <v>96</v>
      </c>
      <c r="I34" s="5">
        <f t="shared" ref="I34:I65" si="4">H34/2</f>
        <v>48</v>
      </c>
      <c r="J34" s="5"/>
      <c r="K34" s="7"/>
      <c r="L34" s="10">
        <f t="shared" si="2"/>
        <v>87.615000000000009</v>
      </c>
      <c r="M34" s="9" t="s">
        <v>933</v>
      </c>
    </row>
    <row r="35" spans="1:13" s="4" customFormat="1" x14ac:dyDescent="0.2">
      <c r="A35" s="6" t="s">
        <v>220</v>
      </c>
      <c r="B35" s="5" t="s">
        <v>6</v>
      </c>
      <c r="C35" s="5" t="s">
        <v>15</v>
      </c>
      <c r="D35" s="5" t="s">
        <v>124</v>
      </c>
      <c r="E35" s="6" t="s">
        <v>108</v>
      </c>
      <c r="F35" s="5" t="str">
        <f>VLOOKUP(E35,[1]Sayfa1!$A$1:$B$302,2,FALSE)</f>
        <v>78,53</v>
      </c>
      <c r="G35" s="5">
        <f t="shared" si="3"/>
        <v>39.265000000000001</v>
      </c>
      <c r="H35" s="5">
        <v>96</v>
      </c>
      <c r="I35" s="5">
        <f t="shared" si="4"/>
        <v>48</v>
      </c>
      <c r="J35" s="5"/>
      <c r="K35" s="7"/>
      <c r="L35" s="10">
        <f t="shared" si="2"/>
        <v>87.265000000000001</v>
      </c>
      <c r="M35" s="9" t="s">
        <v>919</v>
      </c>
    </row>
    <row r="36" spans="1:13" s="4" customFormat="1" x14ac:dyDescent="0.2">
      <c r="A36" s="6" t="s">
        <v>204</v>
      </c>
      <c r="B36" s="5" t="s">
        <v>6</v>
      </c>
      <c r="C36" s="5" t="s">
        <v>15</v>
      </c>
      <c r="D36" s="5" t="s">
        <v>27</v>
      </c>
      <c r="E36" s="6" t="s">
        <v>277</v>
      </c>
      <c r="F36" s="5" t="str">
        <f>VLOOKUP(E36,[1]Sayfa1!$A$1:$B$302,2,FALSE)</f>
        <v>86,46</v>
      </c>
      <c r="G36" s="5">
        <f t="shared" si="3"/>
        <v>43.23</v>
      </c>
      <c r="H36" s="5">
        <v>88</v>
      </c>
      <c r="I36" s="5">
        <f t="shared" si="4"/>
        <v>44</v>
      </c>
      <c r="J36" s="5"/>
      <c r="K36" s="7"/>
      <c r="L36" s="10">
        <f t="shared" si="2"/>
        <v>87.22999999999999</v>
      </c>
      <c r="M36" s="9" t="s">
        <v>919</v>
      </c>
    </row>
    <row r="37" spans="1:13" s="4" customFormat="1" x14ac:dyDescent="0.2">
      <c r="A37" s="6" t="s">
        <v>68</v>
      </c>
      <c r="B37" s="5" t="s">
        <v>6</v>
      </c>
      <c r="C37" s="5" t="s">
        <v>15</v>
      </c>
      <c r="D37" s="5" t="s">
        <v>69</v>
      </c>
      <c r="E37" s="6" t="s">
        <v>32</v>
      </c>
      <c r="F37" s="5" t="str">
        <f>VLOOKUP(E37,[1]Sayfa1!$A$1:$B$302,2,FALSE)</f>
        <v>92,3</v>
      </c>
      <c r="G37" s="5">
        <f t="shared" si="3"/>
        <v>46.15</v>
      </c>
      <c r="H37" s="5">
        <v>92</v>
      </c>
      <c r="I37" s="5">
        <f t="shared" si="4"/>
        <v>46</v>
      </c>
      <c r="J37" s="5" t="s">
        <v>923</v>
      </c>
      <c r="K37" s="7" t="s">
        <v>905</v>
      </c>
      <c r="L37" s="10">
        <f>G37+I37-5</f>
        <v>87.15</v>
      </c>
      <c r="M37" s="9" t="s">
        <v>919</v>
      </c>
    </row>
    <row r="38" spans="1:13" s="4" customFormat="1" x14ac:dyDescent="0.2">
      <c r="A38" s="6" t="s">
        <v>14</v>
      </c>
      <c r="B38" s="5" t="s">
        <v>6</v>
      </c>
      <c r="C38" s="5" t="s">
        <v>15</v>
      </c>
      <c r="D38" s="5" t="s">
        <v>27</v>
      </c>
      <c r="E38" s="5" t="s">
        <v>16</v>
      </c>
      <c r="F38" s="5" t="str">
        <f>VLOOKUP(E38,[1]Sayfa1!$A$1:$B$302,2,FALSE)</f>
        <v>86,23</v>
      </c>
      <c r="G38" s="5">
        <f t="shared" si="3"/>
        <v>43.115000000000002</v>
      </c>
      <c r="H38" s="5">
        <v>88</v>
      </c>
      <c r="I38" s="5">
        <f t="shared" si="4"/>
        <v>44</v>
      </c>
      <c r="J38" s="5"/>
      <c r="K38" s="7"/>
      <c r="L38" s="10">
        <f>G38+I38</f>
        <v>87.115000000000009</v>
      </c>
      <c r="M38" s="9" t="s">
        <v>919</v>
      </c>
    </row>
    <row r="39" spans="1:13" s="4" customFormat="1" x14ac:dyDescent="0.2">
      <c r="A39" s="6" t="s">
        <v>301</v>
      </c>
      <c r="B39" s="5" t="s">
        <v>6</v>
      </c>
      <c r="C39" s="5" t="s">
        <v>15</v>
      </c>
      <c r="D39" s="5" t="s">
        <v>69</v>
      </c>
      <c r="E39" s="5" t="s">
        <v>185</v>
      </c>
      <c r="F39" s="5" t="str">
        <f>VLOOKUP(E39,[1]Sayfa1!$A$1:$B$302,2,FALSE)</f>
        <v>77,83</v>
      </c>
      <c r="G39" s="5">
        <f t="shared" si="3"/>
        <v>38.914999999999999</v>
      </c>
      <c r="H39" s="5">
        <v>96</v>
      </c>
      <c r="I39" s="5">
        <f t="shared" si="4"/>
        <v>48</v>
      </c>
      <c r="J39" s="5"/>
      <c r="K39" s="7"/>
      <c r="L39" s="10">
        <f>G39+I39</f>
        <v>86.914999999999992</v>
      </c>
      <c r="M39" s="9" t="s">
        <v>919</v>
      </c>
    </row>
    <row r="40" spans="1:13" s="4" customFormat="1" x14ac:dyDescent="0.2">
      <c r="A40" s="6" t="s">
        <v>145</v>
      </c>
      <c r="B40" s="5" t="s">
        <v>6</v>
      </c>
      <c r="C40" s="5" t="s">
        <v>15</v>
      </c>
      <c r="D40" s="5" t="s">
        <v>50</v>
      </c>
      <c r="E40" s="5" t="s">
        <v>146</v>
      </c>
      <c r="F40" s="5" t="str">
        <f>VLOOKUP(E40,[1]Sayfa1!$A$1:$B$302,2,FALSE)</f>
        <v>81,56</v>
      </c>
      <c r="G40" s="5">
        <f t="shared" si="3"/>
        <v>40.78</v>
      </c>
      <c r="H40" s="5">
        <v>92</v>
      </c>
      <c r="I40" s="5">
        <f t="shared" si="4"/>
        <v>46</v>
      </c>
      <c r="J40" s="5"/>
      <c r="K40" s="7"/>
      <c r="L40" s="10">
        <f>G40+I40</f>
        <v>86.78</v>
      </c>
      <c r="M40" s="9" t="s">
        <v>919</v>
      </c>
    </row>
    <row r="41" spans="1:13" s="4" customFormat="1" x14ac:dyDescent="0.2">
      <c r="A41" s="6" t="s">
        <v>169</v>
      </c>
      <c r="B41" s="5" t="s">
        <v>6</v>
      </c>
      <c r="C41" s="5" t="s">
        <v>15</v>
      </c>
      <c r="D41" s="5" t="s">
        <v>27</v>
      </c>
      <c r="E41" s="6" t="s">
        <v>121</v>
      </c>
      <c r="F41" s="5" t="str">
        <f>VLOOKUP(E41,[1]Sayfa1!$A$1:$B$302,2,FALSE)</f>
        <v>85,53</v>
      </c>
      <c r="G41" s="5">
        <f t="shared" si="3"/>
        <v>42.765000000000001</v>
      </c>
      <c r="H41" s="5">
        <v>88</v>
      </c>
      <c r="I41" s="5">
        <f t="shared" si="4"/>
        <v>44</v>
      </c>
      <c r="J41" s="5"/>
      <c r="K41" s="7"/>
      <c r="L41" s="10">
        <f>G41+I41</f>
        <v>86.765000000000001</v>
      </c>
      <c r="M41" s="9" t="s">
        <v>919</v>
      </c>
    </row>
    <row r="42" spans="1:13" s="4" customFormat="1" x14ac:dyDescent="0.2">
      <c r="A42" s="6" t="s">
        <v>236</v>
      </c>
      <c r="B42" s="5" t="s">
        <v>6</v>
      </c>
      <c r="C42" s="5" t="s">
        <v>15</v>
      </c>
      <c r="D42" s="5" t="s">
        <v>124</v>
      </c>
      <c r="E42" s="6" t="s">
        <v>480</v>
      </c>
      <c r="F42" s="5" t="str">
        <f>VLOOKUP(E42,[1]Sayfa1!$A$1:$B$302,2,FALSE)</f>
        <v>80,63</v>
      </c>
      <c r="G42" s="5">
        <f t="shared" si="3"/>
        <v>40.314999999999998</v>
      </c>
      <c r="H42" s="6" t="s">
        <v>141</v>
      </c>
      <c r="I42" s="6">
        <f t="shared" si="4"/>
        <v>46</v>
      </c>
      <c r="J42" s="5"/>
      <c r="K42" s="7"/>
      <c r="L42" s="10">
        <f>G42+I42</f>
        <v>86.314999999999998</v>
      </c>
      <c r="M42" s="9" t="s">
        <v>919</v>
      </c>
    </row>
    <row r="43" spans="1:13" s="4" customFormat="1" x14ac:dyDescent="0.2">
      <c r="A43" s="6" t="s">
        <v>285</v>
      </c>
      <c r="B43" s="5" t="s">
        <v>6</v>
      </c>
      <c r="C43" s="5" t="s">
        <v>15</v>
      </c>
      <c r="D43" s="5" t="s">
        <v>27</v>
      </c>
      <c r="E43" s="5" t="s">
        <v>175</v>
      </c>
      <c r="F43" s="5" t="str">
        <f>VLOOKUP(E43,[1]Sayfa1!$A$1:$B$302,2,FALSE)</f>
        <v>90,9</v>
      </c>
      <c r="G43" s="5">
        <f t="shared" si="3"/>
        <v>45.45</v>
      </c>
      <c r="H43" s="5">
        <v>100</v>
      </c>
      <c r="I43" s="5">
        <f t="shared" si="4"/>
        <v>50</v>
      </c>
      <c r="J43" s="5" t="s">
        <v>921</v>
      </c>
      <c r="K43" s="7" t="s">
        <v>934</v>
      </c>
      <c r="L43" s="10">
        <f>G43+I43-10</f>
        <v>85.45</v>
      </c>
      <c r="M43" s="9" t="s">
        <v>919</v>
      </c>
    </row>
    <row r="44" spans="1:13" s="4" customFormat="1" x14ac:dyDescent="0.2">
      <c r="A44" s="6" t="s">
        <v>47</v>
      </c>
      <c r="B44" s="5" t="s">
        <v>6</v>
      </c>
      <c r="C44" s="5" t="s">
        <v>15</v>
      </c>
      <c r="D44" s="5" t="s">
        <v>50</v>
      </c>
      <c r="E44" s="5" t="s">
        <v>48</v>
      </c>
      <c r="F44" s="5" t="str">
        <f>VLOOKUP(E44,[1]Sayfa1!$A$1:$B$302,2,FALSE)</f>
        <v>94,86</v>
      </c>
      <c r="G44" s="5">
        <f t="shared" si="3"/>
        <v>47.43</v>
      </c>
      <c r="H44" s="5">
        <v>76</v>
      </c>
      <c r="I44" s="5">
        <f t="shared" si="4"/>
        <v>38</v>
      </c>
      <c r="J44" s="5"/>
      <c r="K44" s="7"/>
      <c r="L44" s="10">
        <f t="shared" ref="L44:L52" si="5">G44+I44</f>
        <v>85.43</v>
      </c>
      <c r="M44" s="9" t="s">
        <v>919</v>
      </c>
    </row>
    <row r="45" spans="1:13" s="4" customFormat="1" x14ac:dyDescent="0.2">
      <c r="A45" s="6" t="s">
        <v>303</v>
      </c>
      <c r="B45" s="5" t="s">
        <v>6</v>
      </c>
      <c r="C45" s="5" t="s">
        <v>15</v>
      </c>
      <c r="D45" s="5" t="s">
        <v>50</v>
      </c>
      <c r="E45" s="5" t="s">
        <v>143</v>
      </c>
      <c r="F45" s="5" t="str">
        <f>VLOOKUP(E45,[1]Sayfa1!$A$1:$B$302,2,FALSE)</f>
        <v>78,3</v>
      </c>
      <c r="G45" s="5">
        <f t="shared" si="3"/>
        <v>39.15</v>
      </c>
      <c r="H45" s="5">
        <v>92</v>
      </c>
      <c r="I45" s="5">
        <f t="shared" si="4"/>
        <v>46</v>
      </c>
      <c r="J45" s="5"/>
      <c r="K45" s="7"/>
      <c r="L45" s="10">
        <f t="shared" si="5"/>
        <v>85.15</v>
      </c>
      <c r="M45" s="9" t="s">
        <v>919</v>
      </c>
    </row>
    <row r="46" spans="1:13" s="4" customFormat="1" x14ac:dyDescent="0.2">
      <c r="A46" s="6" t="s">
        <v>343</v>
      </c>
      <c r="B46" s="5" t="s">
        <v>6</v>
      </c>
      <c r="C46" s="5" t="s">
        <v>15</v>
      </c>
      <c r="D46" s="5" t="s">
        <v>27</v>
      </c>
      <c r="E46" s="5" t="s">
        <v>76</v>
      </c>
      <c r="F46" s="5" t="str">
        <f>VLOOKUP(E46,[1]Sayfa1!$A$1:$B$302,2,FALSE)</f>
        <v>82,26</v>
      </c>
      <c r="G46" s="5">
        <f t="shared" si="3"/>
        <v>41.13</v>
      </c>
      <c r="H46" s="6" t="s">
        <v>234</v>
      </c>
      <c r="I46" s="6">
        <f t="shared" si="4"/>
        <v>44</v>
      </c>
      <c r="J46" s="5"/>
      <c r="K46" s="7"/>
      <c r="L46" s="10">
        <f t="shared" si="5"/>
        <v>85.13</v>
      </c>
      <c r="M46" s="9" t="s">
        <v>919</v>
      </c>
    </row>
    <row r="47" spans="1:13" s="4" customFormat="1" x14ac:dyDescent="0.2">
      <c r="A47" s="6" t="s">
        <v>19</v>
      </c>
      <c r="B47" s="5" t="s">
        <v>6</v>
      </c>
      <c r="C47" s="5" t="s">
        <v>15</v>
      </c>
      <c r="D47" s="5" t="s">
        <v>224</v>
      </c>
      <c r="E47" s="5" t="s">
        <v>20</v>
      </c>
      <c r="F47" s="5" t="str">
        <f>VLOOKUP(E47,[1]Sayfa1!$A$1:$B$302,2,FALSE)</f>
        <v>81,8</v>
      </c>
      <c r="G47" s="5">
        <f t="shared" si="3"/>
        <v>40.9</v>
      </c>
      <c r="H47" s="5">
        <v>88</v>
      </c>
      <c r="I47" s="5">
        <f t="shared" si="4"/>
        <v>44</v>
      </c>
      <c r="J47" s="5"/>
      <c r="K47" s="7"/>
      <c r="L47" s="10">
        <f t="shared" si="5"/>
        <v>84.9</v>
      </c>
      <c r="M47" s="9" t="s">
        <v>919</v>
      </c>
    </row>
    <row r="48" spans="1:13" s="4" customFormat="1" x14ac:dyDescent="0.2">
      <c r="A48" s="6" t="s">
        <v>194</v>
      </c>
      <c r="B48" s="5" t="s">
        <v>6</v>
      </c>
      <c r="C48" s="5" t="s">
        <v>15</v>
      </c>
      <c r="D48" s="5" t="s">
        <v>50</v>
      </c>
      <c r="E48" s="6" t="s">
        <v>245</v>
      </c>
      <c r="F48" s="5" t="str">
        <f>VLOOKUP(E48,[1]Sayfa1!$A$1:$B$302,2,FALSE)</f>
        <v>89,73</v>
      </c>
      <c r="G48" s="5">
        <f t="shared" si="3"/>
        <v>44.865000000000002</v>
      </c>
      <c r="H48" s="5">
        <v>80</v>
      </c>
      <c r="I48" s="5">
        <f t="shared" si="4"/>
        <v>40</v>
      </c>
      <c r="J48" s="5"/>
      <c r="K48" s="7"/>
      <c r="L48" s="10">
        <f t="shared" si="5"/>
        <v>84.865000000000009</v>
      </c>
      <c r="M48" s="9" t="s">
        <v>919</v>
      </c>
    </row>
    <row r="49" spans="1:13" s="4" customFormat="1" x14ac:dyDescent="0.2">
      <c r="A49" s="6" t="s">
        <v>26</v>
      </c>
      <c r="B49" s="5" t="s">
        <v>6</v>
      </c>
      <c r="C49" s="5" t="s">
        <v>15</v>
      </c>
      <c r="D49" s="5" t="s">
        <v>27</v>
      </c>
      <c r="E49" s="5" t="s">
        <v>25</v>
      </c>
      <c r="F49" s="5" t="str">
        <f>VLOOKUP(E49,[1]Sayfa1!$A$1:$B$302,2,FALSE)</f>
        <v>79,23</v>
      </c>
      <c r="G49" s="5">
        <f t="shared" si="3"/>
        <v>39.615000000000002</v>
      </c>
      <c r="H49" s="5">
        <v>88</v>
      </c>
      <c r="I49" s="5">
        <f t="shared" si="4"/>
        <v>44</v>
      </c>
      <c r="J49" s="5"/>
      <c r="K49" s="7"/>
      <c r="L49" s="10">
        <f t="shared" si="5"/>
        <v>83.615000000000009</v>
      </c>
      <c r="M49" s="9" t="s">
        <v>919</v>
      </c>
    </row>
    <row r="50" spans="1:13" s="4" customFormat="1" x14ac:dyDescent="0.2">
      <c r="A50" s="6" t="s">
        <v>178</v>
      </c>
      <c r="B50" s="5" t="s">
        <v>6</v>
      </c>
      <c r="C50" s="5" t="s">
        <v>15</v>
      </c>
      <c r="D50" s="5" t="s">
        <v>224</v>
      </c>
      <c r="E50" s="6" t="s">
        <v>517</v>
      </c>
      <c r="F50" s="5" t="str">
        <f>VLOOKUP(E50,[1]Sayfa1!$A$1:$B$302,2,FALSE)</f>
        <v>75,03</v>
      </c>
      <c r="G50" s="5">
        <f t="shared" si="3"/>
        <v>37.515000000000001</v>
      </c>
      <c r="H50" s="5">
        <v>92</v>
      </c>
      <c r="I50" s="5">
        <f t="shared" si="4"/>
        <v>46</v>
      </c>
      <c r="J50" s="5"/>
      <c r="K50" s="7"/>
      <c r="L50" s="10">
        <f t="shared" si="5"/>
        <v>83.515000000000001</v>
      </c>
      <c r="M50" s="9" t="s">
        <v>919</v>
      </c>
    </row>
    <row r="51" spans="1:13" s="4" customFormat="1" x14ac:dyDescent="0.2">
      <c r="A51" s="6" t="s">
        <v>123</v>
      </c>
      <c r="B51" s="5" t="s">
        <v>6</v>
      </c>
      <c r="C51" s="5" t="s">
        <v>15</v>
      </c>
      <c r="D51" s="5" t="s">
        <v>124</v>
      </c>
      <c r="E51" s="5" t="s">
        <v>125</v>
      </c>
      <c r="F51" s="5" t="str">
        <f>VLOOKUP(E51,[1]Sayfa1!$A$1:$B$302,2,FALSE)</f>
        <v>82,96</v>
      </c>
      <c r="G51" s="5">
        <f t="shared" si="3"/>
        <v>41.48</v>
      </c>
      <c r="H51" s="5">
        <v>84</v>
      </c>
      <c r="I51" s="5">
        <f t="shared" si="4"/>
        <v>42</v>
      </c>
      <c r="J51" s="5"/>
      <c r="K51" s="7"/>
      <c r="L51" s="10">
        <f t="shared" si="5"/>
        <v>83.47999999999999</v>
      </c>
      <c r="M51" s="9" t="s">
        <v>919</v>
      </c>
    </row>
    <row r="52" spans="1:13" s="4" customFormat="1" x14ac:dyDescent="0.2">
      <c r="A52" s="6" t="s">
        <v>45</v>
      </c>
      <c r="B52" s="5" t="s">
        <v>6</v>
      </c>
      <c r="C52" s="5" t="s">
        <v>15</v>
      </c>
      <c r="D52" s="5" t="s">
        <v>224</v>
      </c>
      <c r="E52" s="6" t="s">
        <v>125</v>
      </c>
      <c r="F52" s="5" t="str">
        <f>VLOOKUP(E52,[1]Sayfa1!$A$1:$B$302,2,FALSE)</f>
        <v>82,96</v>
      </c>
      <c r="G52" s="5">
        <f t="shared" si="3"/>
        <v>41.48</v>
      </c>
      <c r="H52" s="6" t="s">
        <v>46</v>
      </c>
      <c r="I52" s="6">
        <f t="shared" si="4"/>
        <v>42</v>
      </c>
      <c r="J52" s="5"/>
      <c r="K52" s="7"/>
      <c r="L52" s="10">
        <f t="shared" si="5"/>
        <v>83.47999999999999</v>
      </c>
      <c r="M52" s="9" t="s">
        <v>933</v>
      </c>
    </row>
    <row r="53" spans="1:13" s="4" customFormat="1" x14ac:dyDescent="0.2">
      <c r="A53" s="6" t="s">
        <v>214</v>
      </c>
      <c r="B53" s="5" t="s">
        <v>6</v>
      </c>
      <c r="C53" s="5" t="s">
        <v>15</v>
      </c>
      <c r="D53" s="5" t="s">
        <v>27</v>
      </c>
      <c r="E53" s="6" t="s">
        <v>198</v>
      </c>
      <c r="F53" s="5" t="str">
        <f>VLOOKUP(E53,[1]Sayfa1!$A$1:$B$302,2,FALSE)</f>
        <v>88,33</v>
      </c>
      <c r="G53" s="5">
        <f t="shared" si="3"/>
        <v>44.164999999999999</v>
      </c>
      <c r="H53" s="6" t="s">
        <v>37</v>
      </c>
      <c r="I53" s="6">
        <f t="shared" si="4"/>
        <v>48</v>
      </c>
      <c r="J53" s="5" t="s">
        <v>921</v>
      </c>
      <c r="K53" s="7" t="s">
        <v>934</v>
      </c>
      <c r="L53" s="10">
        <f>G53+I53-10</f>
        <v>82.164999999999992</v>
      </c>
      <c r="M53" s="9" t="s">
        <v>933</v>
      </c>
    </row>
    <row r="54" spans="1:13" s="4" customFormat="1" x14ac:dyDescent="0.2">
      <c r="A54" s="6" t="s">
        <v>152</v>
      </c>
      <c r="B54" s="5" t="s">
        <v>6</v>
      </c>
      <c r="C54" s="5" t="s">
        <v>15</v>
      </c>
      <c r="D54" s="5" t="s">
        <v>27</v>
      </c>
      <c r="E54" s="6" t="s">
        <v>93</v>
      </c>
      <c r="F54" s="5" t="str">
        <f>VLOOKUP(E54,[1]Sayfa1!$A$1:$B$302,2,FALSE)</f>
        <v>87,16</v>
      </c>
      <c r="G54" s="5">
        <f t="shared" si="3"/>
        <v>43.58</v>
      </c>
      <c r="H54" s="5">
        <v>76</v>
      </c>
      <c r="I54" s="5">
        <f t="shared" si="4"/>
        <v>38</v>
      </c>
      <c r="J54" s="5"/>
      <c r="K54" s="7"/>
      <c r="L54" s="10">
        <f t="shared" ref="L54:L61" si="6">G54+I54</f>
        <v>81.58</v>
      </c>
      <c r="M54" s="9" t="s">
        <v>919</v>
      </c>
    </row>
    <row r="55" spans="1:13" s="4" customFormat="1" x14ac:dyDescent="0.2">
      <c r="A55" s="6" t="s">
        <v>223</v>
      </c>
      <c r="B55" s="5" t="s">
        <v>6</v>
      </c>
      <c r="C55" s="5" t="s">
        <v>15</v>
      </c>
      <c r="D55" s="5" t="s">
        <v>224</v>
      </c>
      <c r="E55" s="6" t="s">
        <v>492</v>
      </c>
      <c r="F55" s="5" t="str">
        <f>VLOOKUP(E55,[1]Sayfa1!$A$1:$B$302,2,FALSE)</f>
        <v>79</v>
      </c>
      <c r="G55" s="5">
        <f t="shared" si="3"/>
        <v>39.5</v>
      </c>
      <c r="H55" s="5">
        <v>84</v>
      </c>
      <c r="I55" s="5">
        <f t="shared" si="4"/>
        <v>42</v>
      </c>
      <c r="J55" s="5"/>
      <c r="K55" s="7"/>
      <c r="L55" s="10">
        <f t="shared" si="6"/>
        <v>81.5</v>
      </c>
      <c r="M55" s="9" t="s">
        <v>919</v>
      </c>
    </row>
    <row r="56" spans="1:13" s="4" customFormat="1" x14ac:dyDescent="0.2">
      <c r="A56" s="6" t="s">
        <v>173</v>
      </c>
      <c r="B56" s="5" t="s">
        <v>6</v>
      </c>
      <c r="C56" s="5" t="s">
        <v>15</v>
      </c>
      <c r="D56" s="5" t="s">
        <v>124</v>
      </c>
      <c r="E56" s="6" t="s">
        <v>262</v>
      </c>
      <c r="F56" s="5" t="str">
        <f>VLOOKUP(E56,[1]Sayfa1!$A$1:$B$302,2,FALSE)</f>
        <v>73,63</v>
      </c>
      <c r="G56" s="5">
        <f t="shared" si="3"/>
        <v>36.814999999999998</v>
      </c>
      <c r="H56" s="5">
        <v>88</v>
      </c>
      <c r="I56" s="5">
        <f t="shared" si="4"/>
        <v>44</v>
      </c>
      <c r="J56" s="5"/>
      <c r="K56" s="7"/>
      <c r="L56" s="10">
        <f t="shared" si="6"/>
        <v>80.814999999999998</v>
      </c>
      <c r="M56" s="9" t="s">
        <v>919</v>
      </c>
    </row>
    <row r="57" spans="1:13" s="4" customFormat="1" x14ac:dyDescent="0.2">
      <c r="A57" s="6" t="s">
        <v>335</v>
      </c>
      <c r="B57" s="5" t="s">
        <v>6</v>
      </c>
      <c r="C57" s="5" t="s">
        <v>15</v>
      </c>
      <c r="D57" s="5" t="s">
        <v>224</v>
      </c>
      <c r="E57" s="5" t="s">
        <v>23</v>
      </c>
      <c r="F57" s="5" t="str">
        <f>VLOOKUP(E57,[1]Sayfa1!$A$1:$B$302,2,FALSE)</f>
        <v>84,13</v>
      </c>
      <c r="G57" s="5">
        <f t="shared" si="3"/>
        <v>42.064999999999998</v>
      </c>
      <c r="H57" s="5">
        <v>76</v>
      </c>
      <c r="I57" s="5">
        <f t="shared" si="4"/>
        <v>38</v>
      </c>
      <c r="J57" s="5"/>
      <c r="K57" s="7"/>
      <c r="L57" s="10">
        <f t="shared" si="6"/>
        <v>80.064999999999998</v>
      </c>
      <c r="M57" s="9" t="s">
        <v>919</v>
      </c>
    </row>
    <row r="58" spans="1:13" s="4" customFormat="1" x14ac:dyDescent="0.2">
      <c r="A58" s="6" t="s">
        <v>201</v>
      </c>
      <c r="B58" s="5" t="s">
        <v>6</v>
      </c>
      <c r="C58" s="5" t="s">
        <v>15</v>
      </c>
      <c r="D58" s="5" t="s">
        <v>50</v>
      </c>
      <c r="E58" s="6" t="s">
        <v>73</v>
      </c>
      <c r="F58" s="5" t="str">
        <f>VLOOKUP(E58,[1]Sayfa1!$A$1:$B$302,2,FALSE)</f>
        <v>78,06</v>
      </c>
      <c r="G58" s="5">
        <f t="shared" si="3"/>
        <v>39.03</v>
      </c>
      <c r="H58" s="5">
        <v>80</v>
      </c>
      <c r="I58" s="5">
        <f t="shared" si="4"/>
        <v>40</v>
      </c>
      <c r="J58" s="5"/>
      <c r="K58" s="7"/>
      <c r="L58" s="10">
        <f t="shared" si="6"/>
        <v>79.03</v>
      </c>
      <c r="M58" s="9" t="s">
        <v>919</v>
      </c>
    </row>
    <row r="59" spans="1:13" s="4" customFormat="1" x14ac:dyDescent="0.2">
      <c r="A59" s="6" t="s">
        <v>261</v>
      </c>
      <c r="B59" s="5" t="s">
        <v>6</v>
      </c>
      <c r="C59" s="5" t="s">
        <v>15</v>
      </c>
      <c r="D59" s="5" t="s">
        <v>27</v>
      </c>
      <c r="E59" s="5" t="s">
        <v>262</v>
      </c>
      <c r="F59" s="5" t="str">
        <f>VLOOKUP(E59,[1]Sayfa1!$A$1:$B$302,2,FALSE)</f>
        <v>73,63</v>
      </c>
      <c r="G59" s="5">
        <f t="shared" si="3"/>
        <v>36.814999999999998</v>
      </c>
      <c r="H59" s="5">
        <v>84</v>
      </c>
      <c r="I59" s="5">
        <f t="shared" si="4"/>
        <v>42</v>
      </c>
      <c r="J59" s="5"/>
      <c r="K59" s="7"/>
      <c r="L59" s="10">
        <f t="shared" si="6"/>
        <v>78.814999999999998</v>
      </c>
      <c r="M59" s="9" t="s">
        <v>919</v>
      </c>
    </row>
    <row r="60" spans="1:13" s="4" customFormat="1" x14ac:dyDescent="0.2">
      <c r="A60" s="6" t="s">
        <v>205</v>
      </c>
      <c r="B60" s="5" t="s">
        <v>6</v>
      </c>
      <c r="C60" s="5" t="s">
        <v>15</v>
      </c>
      <c r="D60" s="5" t="s">
        <v>50</v>
      </c>
      <c r="E60" s="6" t="s">
        <v>449</v>
      </c>
      <c r="F60" s="5" t="str">
        <f>VLOOKUP(E60,[1]Sayfa1!$A$1:$B$302,2,FALSE)</f>
        <v>86</v>
      </c>
      <c r="G60" s="5">
        <f t="shared" si="3"/>
        <v>43</v>
      </c>
      <c r="H60" s="5">
        <v>68</v>
      </c>
      <c r="I60" s="5">
        <f t="shared" si="4"/>
        <v>34</v>
      </c>
      <c r="J60" s="5"/>
      <c r="K60" s="7"/>
      <c r="L60" s="10">
        <f t="shared" si="6"/>
        <v>77</v>
      </c>
      <c r="M60" s="9" t="s">
        <v>919</v>
      </c>
    </row>
    <row r="61" spans="1:13" s="4" customFormat="1" x14ac:dyDescent="0.2">
      <c r="A61" s="6" t="s">
        <v>196</v>
      </c>
      <c r="B61" s="5" t="s">
        <v>6</v>
      </c>
      <c r="C61" s="5" t="s">
        <v>15</v>
      </c>
      <c r="D61" s="5" t="s">
        <v>27</v>
      </c>
      <c r="E61" s="6" t="s">
        <v>130</v>
      </c>
      <c r="F61" s="5" t="str">
        <f>VLOOKUP(E61,[1]Sayfa1!$A$1:$B$302,2,FALSE)</f>
        <v>71,3</v>
      </c>
      <c r="G61" s="5">
        <f t="shared" si="3"/>
        <v>35.65</v>
      </c>
      <c r="H61" s="5">
        <v>68</v>
      </c>
      <c r="I61" s="5">
        <f t="shared" si="4"/>
        <v>34</v>
      </c>
      <c r="J61" s="5"/>
      <c r="K61" s="7"/>
      <c r="L61" s="10">
        <f t="shared" si="6"/>
        <v>69.650000000000006</v>
      </c>
      <c r="M61" s="9" t="s">
        <v>919</v>
      </c>
    </row>
    <row r="62" spans="1:13" s="4" customFormat="1" x14ac:dyDescent="0.2">
      <c r="A62" s="6" t="s">
        <v>49</v>
      </c>
      <c r="B62" s="5" t="s">
        <v>6</v>
      </c>
      <c r="C62" s="5" t="s">
        <v>15</v>
      </c>
      <c r="D62" s="5" t="s">
        <v>50</v>
      </c>
      <c r="E62" s="5" t="s">
        <v>51</v>
      </c>
      <c r="F62" s="5" t="str">
        <f>VLOOKUP(E62,[1]Sayfa1!$A$1:$B$302,2,FALSE)</f>
        <v>75,96</v>
      </c>
      <c r="G62" s="5">
        <f t="shared" si="3"/>
        <v>37.979999999999997</v>
      </c>
      <c r="H62" s="5">
        <v>64</v>
      </c>
      <c r="I62" s="5">
        <f t="shared" si="4"/>
        <v>32</v>
      </c>
      <c r="J62" s="5" t="s">
        <v>923</v>
      </c>
      <c r="K62" s="7" t="s">
        <v>905</v>
      </c>
      <c r="L62" s="10">
        <f>G62+I62-5</f>
        <v>64.97999999999999</v>
      </c>
      <c r="M62" s="9" t="s">
        <v>919</v>
      </c>
    </row>
    <row r="63" spans="1:13" s="4" customFormat="1" x14ac:dyDescent="0.2">
      <c r="A63" s="6" t="s">
        <v>114</v>
      </c>
      <c r="B63" s="5" t="s">
        <v>6</v>
      </c>
      <c r="C63" s="5" t="s">
        <v>15</v>
      </c>
      <c r="D63" s="5" t="s">
        <v>50</v>
      </c>
      <c r="E63" s="6" t="s">
        <v>540</v>
      </c>
      <c r="F63" s="5" t="str">
        <f>VLOOKUP(E63,[1]Sayfa1!$A$1:$B$302,2,FALSE)</f>
        <v>71,76</v>
      </c>
      <c r="G63" s="5">
        <f t="shared" si="3"/>
        <v>35.880000000000003</v>
      </c>
      <c r="H63" s="5">
        <v>68</v>
      </c>
      <c r="I63" s="5">
        <f t="shared" si="4"/>
        <v>34</v>
      </c>
      <c r="J63" s="5" t="s">
        <v>923</v>
      </c>
      <c r="K63" s="7" t="s">
        <v>905</v>
      </c>
      <c r="L63" s="10">
        <f>G63+I63-5</f>
        <v>64.88</v>
      </c>
      <c r="M63" s="9" t="s">
        <v>919</v>
      </c>
    </row>
    <row r="64" spans="1:13" s="4" customFormat="1" x14ac:dyDescent="0.2">
      <c r="A64" s="6" t="s">
        <v>131</v>
      </c>
      <c r="B64" s="5" t="s">
        <v>6</v>
      </c>
      <c r="C64" s="5" t="s">
        <v>15</v>
      </c>
      <c r="D64" s="5" t="s">
        <v>27</v>
      </c>
      <c r="E64" s="6" t="s">
        <v>487</v>
      </c>
      <c r="F64" s="5" t="str">
        <f>VLOOKUP(E64,[1]Sayfa1!$A$1:$B$302,2,FALSE)</f>
        <v>79,7</v>
      </c>
      <c r="G64" s="5">
        <f t="shared" si="3"/>
        <v>39.85</v>
      </c>
      <c r="H64" s="5">
        <v>40</v>
      </c>
      <c r="I64" s="5">
        <f t="shared" si="4"/>
        <v>20</v>
      </c>
      <c r="J64" s="5"/>
      <c r="K64" s="7" t="s">
        <v>899</v>
      </c>
      <c r="L64" s="10">
        <v>0</v>
      </c>
      <c r="M64" s="9" t="s">
        <v>920</v>
      </c>
    </row>
    <row r="65" spans="1:13" s="4" customFormat="1" x14ac:dyDescent="0.2">
      <c r="A65" s="6" t="s">
        <v>53</v>
      </c>
      <c r="B65" s="5" t="s">
        <v>6</v>
      </c>
      <c r="C65" s="5" t="s">
        <v>15</v>
      </c>
      <c r="D65" s="5" t="s">
        <v>27</v>
      </c>
      <c r="E65" s="6" t="s">
        <v>397</v>
      </c>
      <c r="F65" s="5" t="str">
        <f>VLOOKUP(E65,[1]Sayfa1!$A$1:$B$302,2,FALSE)</f>
        <v>94,16</v>
      </c>
      <c r="G65" s="5">
        <f t="shared" si="3"/>
        <v>47.08</v>
      </c>
      <c r="H65" s="5">
        <v>0</v>
      </c>
      <c r="I65" s="5">
        <f t="shared" si="4"/>
        <v>0</v>
      </c>
      <c r="J65" s="5"/>
      <c r="K65" s="7" t="s">
        <v>898</v>
      </c>
      <c r="L65" s="10">
        <v>0</v>
      </c>
      <c r="M65" s="9" t="s">
        <v>920</v>
      </c>
    </row>
    <row r="66" spans="1:13" s="4" customFormat="1" x14ac:dyDescent="0.2">
      <c r="A66" s="6" t="s">
        <v>55</v>
      </c>
      <c r="B66" s="5" t="s">
        <v>6</v>
      </c>
      <c r="C66" s="5" t="s">
        <v>15</v>
      </c>
      <c r="D66" s="5" t="s">
        <v>27</v>
      </c>
      <c r="E66" s="6" t="s">
        <v>418</v>
      </c>
      <c r="F66" s="5" t="str">
        <f>VLOOKUP(E66,[1]Sayfa1!$A$1:$B$302,2,FALSE)</f>
        <v>91,13</v>
      </c>
      <c r="G66" s="5">
        <f t="shared" ref="G66:G69" si="7">F66/2</f>
        <v>45.564999999999998</v>
      </c>
      <c r="H66" s="5">
        <v>0</v>
      </c>
      <c r="I66" s="5">
        <f t="shared" ref="I66:I69" si="8">H66/2</f>
        <v>0</v>
      </c>
      <c r="J66" s="5"/>
      <c r="K66" s="7" t="s">
        <v>898</v>
      </c>
      <c r="L66" s="10">
        <v>0</v>
      </c>
      <c r="M66" s="9" t="s">
        <v>920</v>
      </c>
    </row>
    <row r="67" spans="1:13" s="4" customFormat="1" x14ac:dyDescent="0.2">
      <c r="A67" s="6" t="s">
        <v>97</v>
      </c>
      <c r="B67" s="5" t="s">
        <v>6</v>
      </c>
      <c r="C67" s="5" t="s">
        <v>15</v>
      </c>
      <c r="D67" s="5" t="s">
        <v>252</v>
      </c>
      <c r="E67" s="6" t="s">
        <v>484</v>
      </c>
      <c r="F67" s="5" t="str">
        <f>VLOOKUP(E67,[1]Sayfa1!$A$1:$B$302,2,FALSE)</f>
        <v>80,16</v>
      </c>
      <c r="G67" s="5">
        <f t="shared" si="7"/>
        <v>40.08</v>
      </c>
      <c r="H67" s="5">
        <v>0</v>
      </c>
      <c r="I67" s="5">
        <f t="shared" si="8"/>
        <v>0</v>
      </c>
      <c r="J67" s="5"/>
      <c r="K67" s="7" t="s">
        <v>898</v>
      </c>
      <c r="L67" s="10">
        <v>0</v>
      </c>
      <c r="M67" s="9" t="s">
        <v>920</v>
      </c>
    </row>
    <row r="68" spans="1:13" s="4" customFormat="1" x14ac:dyDescent="0.2">
      <c r="A68" s="6" t="s">
        <v>308</v>
      </c>
      <c r="B68" s="5" t="s">
        <v>6</v>
      </c>
      <c r="C68" s="5" t="s">
        <v>15</v>
      </c>
      <c r="D68" s="5" t="s">
        <v>27</v>
      </c>
      <c r="E68" s="6" t="s">
        <v>239</v>
      </c>
      <c r="F68" s="5" t="str">
        <f>VLOOKUP(E68,[1]Sayfa1!$A$1:$B$302,2,FALSE)</f>
        <v>77,36</v>
      </c>
      <c r="G68" s="5">
        <f t="shared" si="7"/>
        <v>38.68</v>
      </c>
      <c r="H68" s="5">
        <v>0</v>
      </c>
      <c r="I68" s="5">
        <f t="shared" si="8"/>
        <v>0</v>
      </c>
      <c r="J68" s="5"/>
      <c r="K68" s="7" t="s">
        <v>898</v>
      </c>
      <c r="L68" s="10">
        <v>0</v>
      </c>
      <c r="M68" s="9" t="s">
        <v>920</v>
      </c>
    </row>
    <row r="69" spans="1:13" s="4" customFormat="1" x14ac:dyDescent="0.2">
      <c r="A69" s="6" t="s">
        <v>35</v>
      </c>
      <c r="B69" s="5" t="s">
        <v>6</v>
      </c>
      <c r="C69" s="5" t="s">
        <v>15</v>
      </c>
      <c r="D69" s="5" t="s">
        <v>50</v>
      </c>
      <c r="E69" s="6" t="s">
        <v>166</v>
      </c>
      <c r="F69" s="5" t="str">
        <f>VLOOKUP(E69,[1]Sayfa1!$A$1:$B$302,2,FALSE)</f>
        <v>68,96</v>
      </c>
      <c r="G69" s="5">
        <f t="shared" si="7"/>
        <v>34.479999999999997</v>
      </c>
      <c r="H69" s="5">
        <v>0</v>
      </c>
      <c r="I69" s="5">
        <f t="shared" si="8"/>
        <v>0</v>
      </c>
      <c r="J69" s="5"/>
      <c r="K69" s="7" t="s">
        <v>898</v>
      </c>
      <c r="L69" s="10">
        <v>0</v>
      </c>
      <c r="M69" s="9" t="s">
        <v>920</v>
      </c>
    </row>
  </sheetData>
  <sortState xmlns:xlrd2="http://schemas.microsoft.com/office/spreadsheetml/2017/richdata2" ref="A2:M69">
    <sortCondition descending="1" ref="L1:L6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72"/>
  <sheetViews>
    <sheetView workbookViewId="0"/>
  </sheetViews>
  <sheetFormatPr baseColWidth="10" defaultColWidth="11.5" defaultRowHeight="15" x14ac:dyDescent="0.2"/>
  <cols>
    <col min="1" max="1" width="16.1640625" customWidth="1"/>
    <col min="2" max="2" width="23.33203125" customWidth="1"/>
    <col min="3" max="3" width="65.83203125" bestFit="1" customWidth="1"/>
    <col min="4" max="4" width="28" bestFit="1" customWidth="1"/>
    <col min="5" max="5" width="17.6640625" customWidth="1"/>
    <col min="6" max="6" width="11.5" bestFit="1" customWidth="1"/>
    <col min="7" max="7" width="9.5" bestFit="1" customWidth="1"/>
    <col min="8" max="8" width="18.1640625" customWidth="1"/>
    <col min="9" max="9" width="12.83203125" bestFit="1" customWidth="1"/>
    <col min="10" max="10" width="24.83203125" customWidth="1"/>
    <col min="11" max="11" width="32.1640625" bestFit="1" customWidth="1"/>
    <col min="12" max="12" width="18.6640625" bestFit="1" customWidth="1"/>
    <col min="13" max="13" width="20.5" bestFit="1" customWidth="1"/>
  </cols>
  <sheetData>
    <row r="1" spans="1:13" ht="64" x14ac:dyDescent="0.2">
      <c r="A1" s="20" t="s">
        <v>0</v>
      </c>
      <c r="B1" s="20" t="s">
        <v>1</v>
      </c>
      <c r="C1" s="12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916</v>
      </c>
      <c r="J1" s="20" t="s">
        <v>915</v>
      </c>
      <c r="K1" s="23" t="s">
        <v>917</v>
      </c>
      <c r="L1" s="20" t="s">
        <v>913</v>
      </c>
      <c r="M1" s="24" t="s">
        <v>914</v>
      </c>
    </row>
    <row r="2" spans="1:13" x14ac:dyDescent="0.2">
      <c r="A2" s="37">
        <v>20050211003</v>
      </c>
      <c r="B2" s="37" t="s">
        <v>6</v>
      </c>
      <c r="C2" s="37" t="s">
        <v>7</v>
      </c>
      <c r="D2" s="37" t="s">
        <v>106</v>
      </c>
      <c r="E2" s="37">
        <v>3.8</v>
      </c>
      <c r="F2" s="37">
        <v>95.33</v>
      </c>
      <c r="G2" s="37">
        <v>47.664999999999999</v>
      </c>
      <c r="H2" s="37">
        <v>100</v>
      </c>
      <c r="I2" s="37">
        <v>50</v>
      </c>
      <c r="J2" s="37"/>
      <c r="K2" s="17"/>
      <c r="L2" s="31">
        <v>97.665000000000006</v>
      </c>
      <c r="M2" s="19" t="s">
        <v>918</v>
      </c>
    </row>
    <row r="3" spans="1:13" x14ac:dyDescent="0.2">
      <c r="A3" s="37">
        <v>19050511050</v>
      </c>
      <c r="B3" s="37" t="s">
        <v>6</v>
      </c>
      <c r="C3" s="37" t="s">
        <v>7</v>
      </c>
      <c r="D3" s="37" t="s">
        <v>103</v>
      </c>
      <c r="E3" s="37">
        <v>3.88</v>
      </c>
      <c r="F3" s="37">
        <v>97.2</v>
      </c>
      <c r="G3" s="37">
        <v>48.6</v>
      </c>
      <c r="H3" s="37">
        <v>96</v>
      </c>
      <c r="I3" s="37">
        <v>48</v>
      </c>
      <c r="J3" s="37"/>
      <c r="K3" s="17"/>
      <c r="L3" s="18">
        <v>96.6</v>
      </c>
      <c r="M3" s="19" t="s">
        <v>918</v>
      </c>
    </row>
    <row r="4" spans="1:13" x14ac:dyDescent="0.2">
      <c r="A4" s="37">
        <v>19050211065</v>
      </c>
      <c r="B4" s="37" t="s">
        <v>6</v>
      </c>
      <c r="C4" s="37" t="s">
        <v>7</v>
      </c>
      <c r="D4" s="37" t="s">
        <v>106</v>
      </c>
      <c r="E4" s="37">
        <v>3.94</v>
      </c>
      <c r="F4" s="37">
        <v>98.6</v>
      </c>
      <c r="G4" s="37">
        <v>49.3</v>
      </c>
      <c r="H4" s="37">
        <v>92</v>
      </c>
      <c r="I4" s="37">
        <v>46</v>
      </c>
      <c r="J4" s="37"/>
      <c r="K4" s="17"/>
      <c r="L4" s="18">
        <v>95.3</v>
      </c>
      <c r="M4" s="9" t="s">
        <v>919</v>
      </c>
    </row>
    <row r="5" spans="1:13" x14ac:dyDescent="0.2">
      <c r="A5" s="37">
        <v>18050211062</v>
      </c>
      <c r="B5" s="37" t="s">
        <v>6</v>
      </c>
      <c r="C5" s="37" t="s">
        <v>7</v>
      </c>
      <c r="D5" s="37" t="s">
        <v>106</v>
      </c>
      <c r="E5" s="37">
        <v>3.59</v>
      </c>
      <c r="F5" s="37">
        <v>90.43</v>
      </c>
      <c r="G5" s="37">
        <v>45.215000000000003</v>
      </c>
      <c r="H5" s="37">
        <v>100</v>
      </c>
      <c r="I5" s="37">
        <v>50</v>
      </c>
      <c r="J5" s="37"/>
      <c r="K5" s="17"/>
      <c r="L5" s="18">
        <v>95.215000000000003</v>
      </c>
      <c r="M5" s="9" t="s">
        <v>919</v>
      </c>
    </row>
    <row r="6" spans="1:13" x14ac:dyDescent="0.2">
      <c r="A6" s="37">
        <v>19050211026</v>
      </c>
      <c r="B6" s="37" t="s">
        <v>6</v>
      </c>
      <c r="C6" s="37" t="s">
        <v>7</v>
      </c>
      <c r="D6" s="37" t="s">
        <v>106</v>
      </c>
      <c r="E6" s="37">
        <v>3.9</v>
      </c>
      <c r="F6" s="37">
        <v>97.66</v>
      </c>
      <c r="G6" s="37">
        <v>48.83</v>
      </c>
      <c r="H6" s="37">
        <v>92</v>
      </c>
      <c r="I6" s="37">
        <v>46</v>
      </c>
      <c r="J6" s="37"/>
      <c r="K6" s="17"/>
      <c r="L6" s="18">
        <v>94.83</v>
      </c>
      <c r="M6" s="9" t="s">
        <v>919</v>
      </c>
    </row>
    <row r="7" spans="1:13" x14ac:dyDescent="0.2">
      <c r="A7" s="37">
        <v>18050211056</v>
      </c>
      <c r="B7" s="37" t="s">
        <v>6</v>
      </c>
      <c r="C7" s="37" t="s">
        <v>7</v>
      </c>
      <c r="D7" s="37" t="s">
        <v>106</v>
      </c>
      <c r="E7" s="37">
        <v>3.55</v>
      </c>
      <c r="F7" s="37">
        <v>89.5</v>
      </c>
      <c r="G7" s="37">
        <v>44.75</v>
      </c>
      <c r="H7" s="37">
        <v>100</v>
      </c>
      <c r="I7" s="37">
        <v>50</v>
      </c>
      <c r="J7" s="37"/>
      <c r="K7" s="17"/>
      <c r="L7" s="18">
        <v>94.75</v>
      </c>
      <c r="M7" s="9" t="s">
        <v>919</v>
      </c>
    </row>
    <row r="8" spans="1:13" x14ac:dyDescent="0.2">
      <c r="A8" s="37">
        <v>17050311008</v>
      </c>
      <c r="B8" s="37" t="s">
        <v>6</v>
      </c>
      <c r="C8" s="37" t="s">
        <v>7</v>
      </c>
      <c r="D8" s="37" t="s">
        <v>89</v>
      </c>
      <c r="E8" s="37">
        <v>3.45</v>
      </c>
      <c r="F8" s="37">
        <v>87.16</v>
      </c>
      <c r="G8" s="37">
        <v>43.58</v>
      </c>
      <c r="H8" s="37">
        <v>100</v>
      </c>
      <c r="I8" s="37">
        <v>50</v>
      </c>
      <c r="J8" s="37"/>
      <c r="K8" s="17"/>
      <c r="L8" s="18">
        <v>93.58</v>
      </c>
      <c r="M8" s="19" t="s">
        <v>918</v>
      </c>
    </row>
    <row r="9" spans="1:13" x14ac:dyDescent="0.2">
      <c r="A9" s="37">
        <v>19050541017</v>
      </c>
      <c r="B9" s="37" t="s">
        <v>6</v>
      </c>
      <c r="C9" s="37" t="s">
        <v>7</v>
      </c>
      <c r="D9" s="37" t="s">
        <v>103</v>
      </c>
      <c r="E9" s="37">
        <v>3.42</v>
      </c>
      <c r="F9" s="37">
        <v>86.46</v>
      </c>
      <c r="G9" s="37">
        <v>43.23</v>
      </c>
      <c r="H9" s="37">
        <v>100</v>
      </c>
      <c r="I9" s="37">
        <v>50</v>
      </c>
      <c r="J9" s="37"/>
      <c r="K9" s="17"/>
      <c r="L9" s="18">
        <v>93.23</v>
      </c>
      <c r="M9" s="19" t="s">
        <v>933</v>
      </c>
    </row>
    <row r="10" spans="1:13" x14ac:dyDescent="0.2">
      <c r="A10" s="37">
        <v>18050211045</v>
      </c>
      <c r="B10" s="37" t="s">
        <v>6</v>
      </c>
      <c r="C10" s="37" t="s">
        <v>7</v>
      </c>
      <c r="D10" s="37" t="s">
        <v>106</v>
      </c>
      <c r="E10" s="37">
        <v>3.41</v>
      </c>
      <c r="F10" s="37">
        <v>86.23</v>
      </c>
      <c r="G10" s="37">
        <v>43.115000000000002</v>
      </c>
      <c r="H10" s="37">
        <v>100</v>
      </c>
      <c r="I10" s="37">
        <v>50</v>
      </c>
      <c r="J10" s="37"/>
      <c r="K10" s="17"/>
      <c r="L10" s="18">
        <v>93.114999999999995</v>
      </c>
      <c r="M10" s="19" t="s">
        <v>919</v>
      </c>
    </row>
    <row r="11" spans="1:13" x14ac:dyDescent="0.2">
      <c r="A11" s="37">
        <v>17050511007</v>
      </c>
      <c r="B11" s="37" t="s">
        <v>6</v>
      </c>
      <c r="C11" s="37" t="s">
        <v>7</v>
      </c>
      <c r="D11" s="37" t="s">
        <v>103</v>
      </c>
      <c r="E11" s="37">
        <v>3.37</v>
      </c>
      <c r="F11" s="37">
        <v>85.3</v>
      </c>
      <c r="G11" s="37">
        <v>42.65</v>
      </c>
      <c r="H11" s="37">
        <v>100</v>
      </c>
      <c r="I11" s="37">
        <v>50</v>
      </c>
      <c r="J11" s="37"/>
      <c r="K11" s="17"/>
      <c r="L11" s="18">
        <v>92.65</v>
      </c>
      <c r="M11" s="19" t="s">
        <v>919</v>
      </c>
    </row>
    <row r="12" spans="1:13" x14ac:dyDescent="0.2">
      <c r="A12" s="37">
        <v>18050711007</v>
      </c>
      <c r="B12" s="37" t="s">
        <v>6</v>
      </c>
      <c r="C12" s="37" t="s">
        <v>7</v>
      </c>
      <c r="D12" s="37" t="s">
        <v>249</v>
      </c>
      <c r="E12" s="37">
        <v>3.34</v>
      </c>
      <c r="F12" s="37">
        <v>84.6</v>
      </c>
      <c r="G12" s="37">
        <v>42.3</v>
      </c>
      <c r="H12" s="37">
        <v>100</v>
      </c>
      <c r="I12" s="37">
        <v>50</v>
      </c>
      <c r="J12" s="37"/>
      <c r="K12" s="17"/>
      <c r="L12" s="18">
        <v>92.3</v>
      </c>
      <c r="M12" s="19" t="s">
        <v>918</v>
      </c>
    </row>
    <row r="13" spans="1:13" x14ac:dyDescent="0.2">
      <c r="A13" s="37">
        <v>18050211059</v>
      </c>
      <c r="B13" s="37" t="s">
        <v>6</v>
      </c>
      <c r="C13" s="37" t="s">
        <v>7</v>
      </c>
      <c r="D13" s="37" t="s">
        <v>106</v>
      </c>
      <c r="E13" s="37">
        <v>3.51</v>
      </c>
      <c r="F13" s="37">
        <v>88.56</v>
      </c>
      <c r="G13" s="37">
        <v>44.28</v>
      </c>
      <c r="H13" s="37">
        <v>96</v>
      </c>
      <c r="I13" s="37">
        <v>48</v>
      </c>
      <c r="J13" s="37"/>
      <c r="K13" s="17"/>
      <c r="L13" s="18">
        <v>92.28</v>
      </c>
      <c r="M13" s="19" t="s">
        <v>919</v>
      </c>
    </row>
    <row r="14" spans="1:13" x14ac:dyDescent="0.2">
      <c r="A14" s="37">
        <v>19050711024</v>
      </c>
      <c r="B14" s="37" t="s">
        <v>6</v>
      </c>
      <c r="C14" s="37" t="s">
        <v>7</v>
      </c>
      <c r="D14" s="37" t="s">
        <v>249</v>
      </c>
      <c r="E14" s="37">
        <v>3.32</v>
      </c>
      <c r="F14" s="37">
        <v>84.13</v>
      </c>
      <c r="G14" s="37">
        <v>42.064999999999998</v>
      </c>
      <c r="H14" s="37">
        <v>100</v>
      </c>
      <c r="I14" s="37">
        <v>50</v>
      </c>
      <c r="J14" s="37"/>
      <c r="K14" s="17"/>
      <c r="L14" s="18">
        <v>92.064999999999998</v>
      </c>
      <c r="M14" s="19" t="s">
        <v>919</v>
      </c>
    </row>
    <row r="15" spans="1:13" x14ac:dyDescent="0.2">
      <c r="A15" s="37">
        <v>17050311058</v>
      </c>
      <c r="B15" s="37" t="s">
        <v>6</v>
      </c>
      <c r="C15" s="37" t="s">
        <v>7</v>
      </c>
      <c r="D15" s="37" t="s">
        <v>89</v>
      </c>
      <c r="E15" s="37">
        <v>3.31</v>
      </c>
      <c r="F15" s="37">
        <v>83.9</v>
      </c>
      <c r="G15" s="37">
        <v>41.95</v>
      </c>
      <c r="H15" s="37">
        <v>100</v>
      </c>
      <c r="I15" s="37">
        <v>50</v>
      </c>
      <c r="J15" s="37"/>
      <c r="K15" s="17"/>
      <c r="L15" s="18">
        <v>91.95</v>
      </c>
      <c r="M15" s="19" t="s">
        <v>919</v>
      </c>
    </row>
    <row r="16" spans="1:13" x14ac:dyDescent="0.2">
      <c r="A16" s="37">
        <v>19050551003</v>
      </c>
      <c r="B16" s="37" t="s">
        <v>6</v>
      </c>
      <c r="C16" s="37" t="s">
        <v>7</v>
      </c>
      <c r="D16" s="37" t="s">
        <v>103</v>
      </c>
      <c r="E16" s="37">
        <v>3.29</v>
      </c>
      <c r="F16" s="37">
        <v>83.43</v>
      </c>
      <c r="G16" s="37">
        <v>41.715000000000003</v>
      </c>
      <c r="H16" s="37">
        <v>100</v>
      </c>
      <c r="I16" s="37">
        <v>50</v>
      </c>
      <c r="J16" s="37"/>
      <c r="K16" s="17"/>
      <c r="L16" s="18">
        <v>91.715000000000003</v>
      </c>
      <c r="M16" s="19" t="s">
        <v>919</v>
      </c>
    </row>
    <row r="17" spans="1:13" x14ac:dyDescent="0.2">
      <c r="A17" s="37">
        <v>17050311048</v>
      </c>
      <c r="B17" s="37" t="s">
        <v>6</v>
      </c>
      <c r="C17" s="37" t="s">
        <v>7</v>
      </c>
      <c r="D17" s="37" t="s">
        <v>89</v>
      </c>
      <c r="E17" s="37">
        <v>3.63</v>
      </c>
      <c r="F17" s="37">
        <v>91.36</v>
      </c>
      <c r="G17" s="37">
        <v>45.68</v>
      </c>
      <c r="H17" s="37">
        <v>92</v>
      </c>
      <c r="I17" s="37">
        <v>46</v>
      </c>
      <c r="J17" s="37"/>
      <c r="K17" s="17"/>
      <c r="L17" s="18">
        <v>91.68</v>
      </c>
      <c r="M17" s="19" t="s">
        <v>919</v>
      </c>
    </row>
    <row r="18" spans="1:13" x14ac:dyDescent="0.2">
      <c r="A18" s="37">
        <v>19050211028</v>
      </c>
      <c r="B18" s="37" t="s">
        <v>6</v>
      </c>
      <c r="C18" s="37" t="s">
        <v>7</v>
      </c>
      <c r="D18" s="37" t="s">
        <v>106</v>
      </c>
      <c r="E18" s="37">
        <v>3.96</v>
      </c>
      <c r="F18" s="37">
        <v>99.06</v>
      </c>
      <c r="G18" s="37">
        <v>49.53</v>
      </c>
      <c r="H18" s="37">
        <v>84</v>
      </c>
      <c r="I18" s="37">
        <v>42</v>
      </c>
      <c r="J18" s="37"/>
      <c r="K18" s="17"/>
      <c r="L18" s="18">
        <v>91.53</v>
      </c>
      <c r="M18" s="19" t="s">
        <v>919</v>
      </c>
    </row>
    <row r="19" spans="1:13" x14ac:dyDescent="0.2">
      <c r="A19" s="37">
        <v>17050141020</v>
      </c>
      <c r="B19" s="37" t="s">
        <v>6</v>
      </c>
      <c r="C19" s="37" t="s">
        <v>7</v>
      </c>
      <c r="D19" s="37" t="s">
        <v>87</v>
      </c>
      <c r="E19" s="37">
        <v>3.26</v>
      </c>
      <c r="F19" s="37">
        <v>82.73</v>
      </c>
      <c r="G19" s="37">
        <v>41.365000000000002</v>
      </c>
      <c r="H19" s="37">
        <v>100</v>
      </c>
      <c r="I19" s="37">
        <v>50</v>
      </c>
      <c r="J19" s="37"/>
      <c r="K19" s="17"/>
      <c r="L19" s="18">
        <v>91.364999999999995</v>
      </c>
      <c r="M19" s="19" t="s">
        <v>918</v>
      </c>
    </row>
    <row r="20" spans="1:13" x14ac:dyDescent="0.2">
      <c r="A20" s="37">
        <v>19050411040</v>
      </c>
      <c r="B20" s="37" t="s">
        <v>6</v>
      </c>
      <c r="C20" s="37" t="s">
        <v>7</v>
      </c>
      <c r="D20" s="37" t="s">
        <v>8</v>
      </c>
      <c r="E20" s="37">
        <v>3.41</v>
      </c>
      <c r="F20" s="37">
        <v>86.23</v>
      </c>
      <c r="G20" s="37">
        <v>43.115000000000002</v>
      </c>
      <c r="H20" s="37">
        <v>96</v>
      </c>
      <c r="I20" s="37">
        <v>48</v>
      </c>
      <c r="J20" s="37"/>
      <c r="K20" s="17"/>
      <c r="L20" s="18">
        <v>91.114999999999995</v>
      </c>
      <c r="M20" s="19" t="s">
        <v>919</v>
      </c>
    </row>
    <row r="21" spans="1:13" x14ac:dyDescent="0.2">
      <c r="A21" s="37">
        <v>19050411009</v>
      </c>
      <c r="B21" s="37" t="s">
        <v>6</v>
      </c>
      <c r="C21" s="37" t="s">
        <v>7</v>
      </c>
      <c r="D21" s="37" t="s">
        <v>8</v>
      </c>
      <c r="E21" s="37">
        <v>3.38</v>
      </c>
      <c r="F21" s="37">
        <v>85.53</v>
      </c>
      <c r="G21" s="37">
        <v>42.765000000000001</v>
      </c>
      <c r="H21" s="37">
        <v>96</v>
      </c>
      <c r="I21" s="37">
        <v>48</v>
      </c>
      <c r="J21" s="37"/>
      <c r="K21" s="17"/>
      <c r="L21" s="18">
        <v>90.765000000000001</v>
      </c>
      <c r="M21" s="19" t="s">
        <v>919</v>
      </c>
    </row>
    <row r="22" spans="1:13" x14ac:dyDescent="0.2">
      <c r="A22" s="37">
        <v>18050211054</v>
      </c>
      <c r="B22" s="37" t="s">
        <v>6</v>
      </c>
      <c r="C22" s="37" t="s">
        <v>7</v>
      </c>
      <c r="D22" s="37" t="s">
        <v>106</v>
      </c>
      <c r="E22" s="37">
        <v>3.38</v>
      </c>
      <c r="F22" s="37">
        <v>85.53</v>
      </c>
      <c r="G22" s="37">
        <v>42.765000000000001</v>
      </c>
      <c r="H22" s="37">
        <v>96</v>
      </c>
      <c r="I22" s="37">
        <v>48</v>
      </c>
      <c r="J22" s="37"/>
      <c r="K22" s="17"/>
      <c r="L22" s="18">
        <v>90.765000000000001</v>
      </c>
      <c r="M22" s="19" t="s">
        <v>919</v>
      </c>
    </row>
    <row r="23" spans="1:13" x14ac:dyDescent="0.2">
      <c r="A23" s="37">
        <v>17050211053</v>
      </c>
      <c r="B23" s="37" t="s">
        <v>6</v>
      </c>
      <c r="C23" s="37" t="s">
        <v>7</v>
      </c>
      <c r="D23" s="37" t="s">
        <v>106</v>
      </c>
      <c r="E23" s="37">
        <v>3.2</v>
      </c>
      <c r="F23" s="37">
        <v>81.33</v>
      </c>
      <c r="G23" s="37">
        <v>40.664999999999999</v>
      </c>
      <c r="H23" s="37">
        <v>100</v>
      </c>
      <c r="I23" s="37">
        <v>50</v>
      </c>
      <c r="J23" s="37"/>
      <c r="K23" s="17"/>
      <c r="L23" s="18">
        <v>90.665000000000006</v>
      </c>
      <c r="M23" s="19" t="s">
        <v>919</v>
      </c>
    </row>
    <row r="24" spans="1:13" x14ac:dyDescent="0.2">
      <c r="A24" s="37">
        <v>17050211011</v>
      </c>
      <c r="B24" s="37" t="s">
        <v>6</v>
      </c>
      <c r="C24" s="37" t="s">
        <v>7</v>
      </c>
      <c r="D24" s="37" t="s">
        <v>120</v>
      </c>
      <c r="E24" s="37">
        <v>3.33</v>
      </c>
      <c r="F24" s="37">
        <v>84.36</v>
      </c>
      <c r="G24" s="37">
        <v>42.18</v>
      </c>
      <c r="H24" s="37">
        <v>96</v>
      </c>
      <c r="I24" s="37">
        <v>48</v>
      </c>
      <c r="J24" s="37"/>
      <c r="K24" s="17"/>
      <c r="L24" s="18">
        <v>90.18</v>
      </c>
      <c r="M24" s="19" t="s">
        <v>919</v>
      </c>
    </row>
    <row r="25" spans="1:13" x14ac:dyDescent="0.2">
      <c r="A25" s="37">
        <v>19050111072</v>
      </c>
      <c r="B25" s="37" t="s">
        <v>6</v>
      </c>
      <c r="C25" s="37" t="s">
        <v>7</v>
      </c>
      <c r="D25" s="37" t="s">
        <v>87</v>
      </c>
      <c r="E25" s="37">
        <v>3.49</v>
      </c>
      <c r="F25" s="37">
        <v>88.1</v>
      </c>
      <c r="G25" s="37">
        <v>44.05</v>
      </c>
      <c r="H25" s="37">
        <v>92</v>
      </c>
      <c r="I25" s="37">
        <v>46</v>
      </c>
      <c r="J25" s="37"/>
      <c r="K25" s="17"/>
      <c r="L25" s="18">
        <v>90.05</v>
      </c>
      <c r="M25" s="19" t="s">
        <v>919</v>
      </c>
    </row>
    <row r="26" spans="1:13" x14ac:dyDescent="0.2">
      <c r="A26" s="37">
        <v>17050511001</v>
      </c>
      <c r="B26" s="37" t="s">
        <v>6</v>
      </c>
      <c r="C26" s="37" t="s">
        <v>7</v>
      </c>
      <c r="D26" s="37" t="s">
        <v>103</v>
      </c>
      <c r="E26" s="37">
        <v>3.13</v>
      </c>
      <c r="F26" s="37">
        <v>79.7</v>
      </c>
      <c r="G26" s="37">
        <v>39.85</v>
      </c>
      <c r="H26" s="37">
        <v>100</v>
      </c>
      <c r="I26" s="37">
        <v>50</v>
      </c>
      <c r="J26" s="37"/>
      <c r="K26" s="17"/>
      <c r="L26" s="18">
        <v>89.85</v>
      </c>
      <c r="M26" s="19" t="s">
        <v>919</v>
      </c>
    </row>
    <row r="27" spans="1:13" x14ac:dyDescent="0.2">
      <c r="A27" s="37">
        <v>18050311050</v>
      </c>
      <c r="B27" s="37" t="s">
        <v>6</v>
      </c>
      <c r="C27" s="37" t="s">
        <v>7</v>
      </c>
      <c r="D27" s="37" t="s">
        <v>89</v>
      </c>
      <c r="E27" s="37">
        <v>3.29</v>
      </c>
      <c r="F27" s="37">
        <v>83.43</v>
      </c>
      <c r="G27" s="37">
        <v>41.715000000000003</v>
      </c>
      <c r="H27" s="37">
        <v>96</v>
      </c>
      <c r="I27" s="37">
        <v>48</v>
      </c>
      <c r="J27" s="37"/>
      <c r="K27" s="17"/>
      <c r="L27" s="18">
        <v>89.715000000000003</v>
      </c>
      <c r="M27" s="19" t="s">
        <v>919</v>
      </c>
    </row>
    <row r="28" spans="1:13" x14ac:dyDescent="0.2">
      <c r="A28" s="37">
        <v>18050211033</v>
      </c>
      <c r="B28" s="37" t="s">
        <v>6</v>
      </c>
      <c r="C28" s="37" t="s">
        <v>7</v>
      </c>
      <c r="D28" s="37" t="s">
        <v>106</v>
      </c>
      <c r="E28" s="37">
        <v>3.45</v>
      </c>
      <c r="F28" s="37">
        <v>87.16</v>
      </c>
      <c r="G28" s="37">
        <v>43.58</v>
      </c>
      <c r="H28" s="37">
        <v>92</v>
      </c>
      <c r="I28" s="37">
        <v>46</v>
      </c>
      <c r="J28" s="37"/>
      <c r="K28" s="17"/>
      <c r="L28" s="18">
        <v>89.58</v>
      </c>
      <c r="M28" s="19" t="s">
        <v>919</v>
      </c>
    </row>
    <row r="29" spans="1:13" x14ac:dyDescent="0.2">
      <c r="A29" s="37">
        <v>18050511012</v>
      </c>
      <c r="B29" s="37" t="s">
        <v>6</v>
      </c>
      <c r="C29" s="37" t="s">
        <v>7</v>
      </c>
      <c r="D29" s="37" t="s">
        <v>103</v>
      </c>
      <c r="E29" s="37">
        <v>3.23</v>
      </c>
      <c r="F29" s="37">
        <v>82.03</v>
      </c>
      <c r="G29" s="37">
        <v>41.015000000000001</v>
      </c>
      <c r="H29" s="37">
        <v>96</v>
      </c>
      <c r="I29" s="37">
        <v>48</v>
      </c>
      <c r="J29" s="37"/>
      <c r="K29" s="17"/>
      <c r="L29" s="18">
        <v>89.015000000000001</v>
      </c>
      <c r="M29" s="19" t="s">
        <v>919</v>
      </c>
    </row>
    <row r="30" spans="1:13" x14ac:dyDescent="0.2">
      <c r="A30" s="37">
        <v>18050611049</v>
      </c>
      <c r="B30" s="37" t="s">
        <v>6</v>
      </c>
      <c r="C30" s="37" t="s">
        <v>7</v>
      </c>
      <c r="D30" s="37" t="s">
        <v>56</v>
      </c>
      <c r="E30" s="37">
        <v>3.04</v>
      </c>
      <c r="F30" s="37">
        <v>77.599999999999994</v>
      </c>
      <c r="G30" s="37">
        <v>38.799999999999997</v>
      </c>
      <c r="H30" s="37">
        <v>100</v>
      </c>
      <c r="I30" s="37">
        <v>50</v>
      </c>
      <c r="J30" s="37"/>
      <c r="K30" s="17"/>
      <c r="L30" s="18">
        <v>88.8</v>
      </c>
      <c r="M30" s="19" t="s">
        <v>919</v>
      </c>
    </row>
    <row r="31" spans="1:13" x14ac:dyDescent="0.2">
      <c r="A31" s="37">
        <v>17050211029</v>
      </c>
      <c r="B31" s="37" t="s">
        <v>6</v>
      </c>
      <c r="C31" s="37" t="s">
        <v>7</v>
      </c>
      <c r="D31" s="37" t="s">
        <v>106</v>
      </c>
      <c r="E31" s="37">
        <v>2.99</v>
      </c>
      <c r="F31" s="37">
        <v>76.430000000000007</v>
      </c>
      <c r="G31" s="37">
        <v>38.215000000000003</v>
      </c>
      <c r="H31" s="37">
        <v>100</v>
      </c>
      <c r="I31" s="37">
        <v>50</v>
      </c>
      <c r="J31" s="37"/>
      <c r="K31" s="17"/>
      <c r="L31" s="18">
        <v>88.215000000000003</v>
      </c>
      <c r="M31" s="19" t="s">
        <v>919</v>
      </c>
    </row>
    <row r="32" spans="1:13" x14ac:dyDescent="0.2">
      <c r="A32" s="37">
        <v>18050311030</v>
      </c>
      <c r="B32" s="37" t="s">
        <v>6</v>
      </c>
      <c r="C32" s="37" t="s">
        <v>7</v>
      </c>
      <c r="D32" s="37" t="s">
        <v>89</v>
      </c>
      <c r="E32" s="37">
        <v>3.14</v>
      </c>
      <c r="F32" s="37">
        <v>79.930000000000007</v>
      </c>
      <c r="G32" s="37">
        <v>39.965000000000003</v>
      </c>
      <c r="H32" s="37">
        <v>96</v>
      </c>
      <c r="I32" s="37">
        <v>48</v>
      </c>
      <c r="J32" s="37"/>
      <c r="K32" s="17"/>
      <c r="L32" s="18">
        <v>87.965000000000003</v>
      </c>
      <c r="M32" s="19" t="s">
        <v>919</v>
      </c>
    </row>
    <row r="33" spans="1:13" x14ac:dyDescent="0.2">
      <c r="A33" s="37">
        <v>18050211006</v>
      </c>
      <c r="B33" s="37" t="s">
        <v>6</v>
      </c>
      <c r="C33" s="37" t="s">
        <v>7</v>
      </c>
      <c r="D33" s="37" t="s">
        <v>106</v>
      </c>
      <c r="E33" s="37">
        <v>3.31</v>
      </c>
      <c r="F33" s="37">
        <v>83.9</v>
      </c>
      <c r="G33" s="37">
        <v>41.95</v>
      </c>
      <c r="H33" s="37">
        <v>92</v>
      </c>
      <c r="I33" s="37">
        <v>46</v>
      </c>
      <c r="J33" s="37"/>
      <c r="K33" s="17"/>
      <c r="L33" s="18">
        <v>87.95</v>
      </c>
      <c r="M33" s="19" t="s">
        <v>919</v>
      </c>
    </row>
    <row r="34" spans="1:13" x14ac:dyDescent="0.2">
      <c r="A34" s="37">
        <v>17050611031</v>
      </c>
      <c r="B34" s="37" t="s">
        <v>6</v>
      </c>
      <c r="C34" s="37" t="s">
        <v>7</v>
      </c>
      <c r="D34" s="37" t="s">
        <v>56</v>
      </c>
      <c r="E34" s="37">
        <v>2.96</v>
      </c>
      <c r="F34" s="37">
        <v>75.73</v>
      </c>
      <c r="G34" s="37">
        <v>37.865000000000002</v>
      </c>
      <c r="H34" s="37">
        <v>100</v>
      </c>
      <c r="I34" s="37">
        <v>50</v>
      </c>
      <c r="J34" s="37"/>
      <c r="K34" s="17"/>
      <c r="L34" s="18">
        <v>87.864999999999995</v>
      </c>
      <c r="M34" s="19" t="s">
        <v>919</v>
      </c>
    </row>
    <row r="35" spans="1:13" x14ac:dyDescent="0.2">
      <c r="A35" s="37">
        <v>18050641012</v>
      </c>
      <c r="B35" s="37" t="s">
        <v>6</v>
      </c>
      <c r="C35" s="37" t="s">
        <v>7</v>
      </c>
      <c r="D35" s="37" t="s">
        <v>56</v>
      </c>
      <c r="E35" s="37">
        <v>2.95</v>
      </c>
      <c r="F35" s="37">
        <v>75.5</v>
      </c>
      <c r="G35" s="37">
        <v>37.75</v>
      </c>
      <c r="H35" s="37">
        <v>100</v>
      </c>
      <c r="I35" s="37">
        <v>50</v>
      </c>
      <c r="J35" s="37"/>
      <c r="K35" s="17"/>
      <c r="L35" s="18">
        <v>87.75</v>
      </c>
      <c r="M35" s="19" t="s">
        <v>919</v>
      </c>
    </row>
    <row r="36" spans="1:13" x14ac:dyDescent="0.2">
      <c r="A36" s="37">
        <v>17050211034</v>
      </c>
      <c r="B36" s="37" t="s">
        <v>6</v>
      </c>
      <c r="C36" s="37" t="s">
        <v>7</v>
      </c>
      <c r="D36" s="37" t="s">
        <v>106</v>
      </c>
      <c r="E36" s="37">
        <v>3.03</v>
      </c>
      <c r="F36" s="37">
        <v>77.36</v>
      </c>
      <c r="G36" s="37">
        <v>38.68</v>
      </c>
      <c r="H36" s="37">
        <v>96</v>
      </c>
      <c r="I36" s="37">
        <v>48</v>
      </c>
      <c r="J36" s="37"/>
      <c r="K36" s="17"/>
      <c r="L36" s="18">
        <v>86.68</v>
      </c>
      <c r="M36" s="19" t="s">
        <v>919</v>
      </c>
    </row>
    <row r="37" spans="1:13" x14ac:dyDescent="0.2">
      <c r="A37" s="37">
        <v>17050511026</v>
      </c>
      <c r="B37" s="37" t="s">
        <v>6</v>
      </c>
      <c r="C37" s="37" t="s">
        <v>7</v>
      </c>
      <c r="D37" s="37" t="s">
        <v>103</v>
      </c>
      <c r="E37" s="37">
        <v>3.02</v>
      </c>
      <c r="F37" s="37">
        <v>77.13</v>
      </c>
      <c r="G37" s="37">
        <v>38.564999999999998</v>
      </c>
      <c r="H37" s="37">
        <v>96</v>
      </c>
      <c r="I37" s="37">
        <v>48</v>
      </c>
      <c r="J37" s="37"/>
      <c r="K37" s="17"/>
      <c r="L37" s="18">
        <v>86.564999999999998</v>
      </c>
      <c r="M37" s="19" t="s">
        <v>919</v>
      </c>
    </row>
    <row r="38" spans="1:13" x14ac:dyDescent="0.2">
      <c r="A38" s="37">
        <v>18050711016</v>
      </c>
      <c r="B38" s="37" t="s">
        <v>6</v>
      </c>
      <c r="C38" s="37" t="s">
        <v>7</v>
      </c>
      <c r="D38" s="37" t="s">
        <v>249</v>
      </c>
      <c r="E38" s="37">
        <v>3.19</v>
      </c>
      <c r="F38" s="37">
        <v>81.099999999999994</v>
      </c>
      <c r="G38" s="37">
        <v>40.549999999999997</v>
      </c>
      <c r="H38" s="37">
        <v>92</v>
      </c>
      <c r="I38" s="37">
        <v>46</v>
      </c>
      <c r="J38" s="37"/>
      <c r="K38" s="17"/>
      <c r="L38" s="18">
        <v>86.55</v>
      </c>
      <c r="M38" s="19" t="s">
        <v>919</v>
      </c>
    </row>
    <row r="39" spans="1:13" x14ac:dyDescent="0.2">
      <c r="A39" s="37">
        <v>19050611048</v>
      </c>
      <c r="B39" s="37" t="s">
        <v>6</v>
      </c>
      <c r="C39" s="37" t="s">
        <v>7</v>
      </c>
      <c r="D39" s="37" t="s">
        <v>56</v>
      </c>
      <c r="E39" s="37">
        <v>3.18</v>
      </c>
      <c r="F39" s="37">
        <v>80.86</v>
      </c>
      <c r="G39" s="37">
        <v>40.43</v>
      </c>
      <c r="H39" s="37">
        <v>92</v>
      </c>
      <c r="I39" s="37">
        <v>46</v>
      </c>
      <c r="J39" s="37"/>
      <c r="K39" s="17"/>
      <c r="L39" s="18">
        <v>86.43</v>
      </c>
      <c r="M39" s="19" t="s">
        <v>919</v>
      </c>
    </row>
    <row r="40" spans="1:13" x14ac:dyDescent="0.2">
      <c r="A40" s="37">
        <v>17050211061</v>
      </c>
      <c r="B40" s="37" t="s">
        <v>6</v>
      </c>
      <c r="C40" s="37" t="s">
        <v>7</v>
      </c>
      <c r="D40" s="37" t="s">
        <v>106</v>
      </c>
      <c r="E40" s="37">
        <v>3.5</v>
      </c>
      <c r="F40" s="37">
        <v>88.33</v>
      </c>
      <c r="G40" s="37">
        <v>44.164999999999999</v>
      </c>
      <c r="H40" s="37">
        <v>84</v>
      </c>
      <c r="I40" s="37">
        <v>42</v>
      </c>
      <c r="J40" s="37"/>
      <c r="K40" s="17"/>
      <c r="L40" s="18">
        <v>86.165000000000006</v>
      </c>
      <c r="M40" s="19" t="s">
        <v>919</v>
      </c>
    </row>
    <row r="41" spans="1:13" x14ac:dyDescent="0.2">
      <c r="A41" s="37">
        <v>16050311003</v>
      </c>
      <c r="B41" s="37" t="s">
        <v>6</v>
      </c>
      <c r="C41" s="37" t="s">
        <v>7</v>
      </c>
      <c r="D41" s="37" t="s">
        <v>103</v>
      </c>
      <c r="E41" s="37">
        <v>2.81</v>
      </c>
      <c r="F41" s="37">
        <v>72.23</v>
      </c>
      <c r="G41" s="37">
        <v>36.115000000000002</v>
      </c>
      <c r="H41" s="37">
        <v>100</v>
      </c>
      <c r="I41" s="37">
        <v>50</v>
      </c>
      <c r="J41" s="37"/>
      <c r="K41" s="17"/>
      <c r="L41" s="18">
        <v>86.114999999999995</v>
      </c>
      <c r="M41" s="19" t="s">
        <v>919</v>
      </c>
    </row>
    <row r="42" spans="1:13" x14ac:dyDescent="0.2">
      <c r="A42" s="37">
        <v>19050741009</v>
      </c>
      <c r="B42" s="37" t="s">
        <v>6</v>
      </c>
      <c r="C42" s="37" t="s">
        <v>7</v>
      </c>
      <c r="D42" s="37" t="s">
        <v>249</v>
      </c>
      <c r="E42" s="37">
        <v>3.11</v>
      </c>
      <c r="F42" s="37">
        <v>79.23</v>
      </c>
      <c r="G42" s="37">
        <v>39.615000000000002</v>
      </c>
      <c r="H42" s="37">
        <v>92</v>
      </c>
      <c r="I42" s="37">
        <v>46</v>
      </c>
      <c r="J42" s="37"/>
      <c r="K42" s="17"/>
      <c r="L42" s="18">
        <v>85.614999999999995</v>
      </c>
      <c r="M42" s="19" t="s">
        <v>919</v>
      </c>
    </row>
    <row r="43" spans="1:13" x14ac:dyDescent="0.2">
      <c r="A43" s="37">
        <v>19050511064</v>
      </c>
      <c r="B43" s="37" t="s">
        <v>6</v>
      </c>
      <c r="C43" s="37" t="s">
        <v>7</v>
      </c>
      <c r="D43" s="37" t="s">
        <v>295</v>
      </c>
      <c r="E43" s="37">
        <v>3.1</v>
      </c>
      <c r="F43" s="37">
        <v>79</v>
      </c>
      <c r="G43" s="37">
        <v>39.5</v>
      </c>
      <c r="H43" s="37">
        <v>92</v>
      </c>
      <c r="I43" s="37">
        <v>46</v>
      </c>
      <c r="J43" s="37"/>
      <c r="K43" s="17"/>
      <c r="L43" s="18">
        <v>85.5</v>
      </c>
      <c r="M43" s="19" t="s">
        <v>919</v>
      </c>
    </row>
    <row r="44" spans="1:13" x14ac:dyDescent="0.2">
      <c r="A44" s="37">
        <v>18050411035</v>
      </c>
      <c r="B44" s="37" t="s">
        <v>6</v>
      </c>
      <c r="C44" s="37" t="s">
        <v>7</v>
      </c>
      <c r="D44" s="37" t="s">
        <v>107</v>
      </c>
      <c r="E44" s="37">
        <v>3.08</v>
      </c>
      <c r="F44" s="37">
        <v>78.53</v>
      </c>
      <c r="G44" s="37">
        <v>39.265000000000001</v>
      </c>
      <c r="H44" s="37">
        <v>92</v>
      </c>
      <c r="I44" s="37">
        <v>46</v>
      </c>
      <c r="J44" s="37"/>
      <c r="K44" s="17"/>
      <c r="L44" s="18">
        <v>85.265000000000001</v>
      </c>
      <c r="M44" s="19" t="s">
        <v>919</v>
      </c>
    </row>
    <row r="45" spans="1:13" x14ac:dyDescent="0.2">
      <c r="A45" s="37">
        <v>17050211007</v>
      </c>
      <c r="B45" s="37" t="s">
        <v>6</v>
      </c>
      <c r="C45" s="37" t="s">
        <v>7</v>
      </c>
      <c r="D45" s="37" t="s">
        <v>106</v>
      </c>
      <c r="E45" s="37">
        <v>3.24</v>
      </c>
      <c r="F45" s="37">
        <v>82.26</v>
      </c>
      <c r="G45" s="37">
        <v>41.13</v>
      </c>
      <c r="H45" s="37">
        <v>88</v>
      </c>
      <c r="I45" s="37">
        <v>44</v>
      </c>
      <c r="J45" s="37"/>
      <c r="K45" s="17"/>
      <c r="L45" s="18">
        <v>85.13</v>
      </c>
      <c r="M45" s="19" t="s">
        <v>919</v>
      </c>
    </row>
    <row r="46" spans="1:13" x14ac:dyDescent="0.2">
      <c r="A46" s="37">
        <v>18050541001</v>
      </c>
      <c r="B46" s="37" t="s">
        <v>6</v>
      </c>
      <c r="C46" s="37" t="s">
        <v>7</v>
      </c>
      <c r="D46" s="37" t="s">
        <v>103</v>
      </c>
      <c r="E46" s="37">
        <v>2.71</v>
      </c>
      <c r="F46" s="37">
        <v>69.900000000000006</v>
      </c>
      <c r="G46" s="37">
        <v>34.950000000000003</v>
      </c>
      <c r="H46" s="37">
        <v>100</v>
      </c>
      <c r="I46" s="37">
        <v>50</v>
      </c>
      <c r="J46" s="37"/>
      <c r="K46" s="17"/>
      <c r="L46" s="18">
        <v>84.95</v>
      </c>
      <c r="M46" s="19" t="s">
        <v>919</v>
      </c>
    </row>
    <row r="47" spans="1:13" x14ac:dyDescent="0.2">
      <c r="A47" s="37">
        <v>19050551008</v>
      </c>
      <c r="B47" s="37" t="s">
        <v>6</v>
      </c>
      <c r="C47" s="37" t="s">
        <v>7</v>
      </c>
      <c r="D47" s="37" t="s">
        <v>103</v>
      </c>
      <c r="E47" s="37">
        <v>2.7</v>
      </c>
      <c r="F47" s="37">
        <v>69.66</v>
      </c>
      <c r="G47" s="37">
        <v>34.83</v>
      </c>
      <c r="H47" s="37">
        <v>100</v>
      </c>
      <c r="I47" s="37">
        <v>50</v>
      </c>
      <c r="J47" s="37"/>
      <c r="K47" s="17"/>
      <c r="L47" s="18">
        <v>84.83</v>
      </c>
      <c r="M47" s="19" t="s">
        <v>919</v>
      </c>
    </row>
    <row r="48" spans="1:13" x14ac:dyDescent="0.2">
      <c r="A48" s="37">
        <v>19050311060</v>
      </c>
      <c r="B48" s="37" t="s">
        <v>6</v>
      </c>
      <c r="C48" s="37" t="s">
        <v>7</v>
      </c>
      <c r="D48" s="37" t="s">
        <v>89</v>
      </c>
      <c r="E48" s="37">
        <v>2.81</v>
      </c>
      <c r="F48" s="37">
        <v>72.23</v>
      </c>
      <c r="G48" s="37">
        <v>36.115000000000002</v>
      </c>
      <c r="H48" s="37">
        <v>96</v>
      </c>
      <c r="I48" s="37">
        <v>48</v>
      </c>
      <c r="J48" s="37"/>
      <c r="K48" s="17"/>
      <c r="L48" s="18">
        <v>84.114999999999995</v>
      </c>
      <c r="M48" s="19" t="s">
        <v>919</v>
      </c>
    </row>
    <row r="49" spans="1:13" x14ac:dyDescent="0.2">
      <c r="A49" s="37">
        <v>17050311017</v>
      </c>
      <c r="B49" s="37" t="s">
        <v>6</v>
      </c>
      <c r="C49" s="37" t="s">
        <v>7</v>
      </c>
      <c r="D49" s="37" t="s">
        <v>89</v>
      </c>
      <c r="E49" s="37">
        <v>3.13</v>
      </c>
      <c r="F49" s="37">
        <v>79.7</v>
      </c>
      <c r="G49" s="37">
        <v>39.85</v>
      </c>
      <c r="H49" s="37">
        <v>88</v>
      </c>
      <c r="I49" s="37">
        <v>44</v>
      </c>
      <c r="J49" s="37"/>
      <c r="K49" s="17"/>
      <c r="L49" s="18">
        <v>83.85</v>
      </c>
      <c r="M49" s="19" t="s">
        <v>919</v>
      </c>
    </row>
    <row r="50" spans="1:13" x14ac:dyDescent="0.2">
      <c r="A50" s="37">
        <v>16050411007</v>
      </c>
      <c r="B50" s="37" t="s">
        <v>6</v>
      </c>
      <c r="C50" s="37" t="s">
        <v>7</v>
      </c>
      <c r="D50" s="37" t="s">
        <v>56</v>
      </c>
      <c r="E50" s="37">
        <v>2.77</v>
      </c>
      <c r="F50" s="37">
        <v>71.3</v>
      </c>
      <c r="G50" s="37">
        <v>35.65</v>
      </c>
      <c r="H50" s="37">
        <v>96</v>
      </c>
      <c r="I50" s="37">
        <v>48</v>
      </c>
      <c r="J50" s="37"/>
      <c r="K50" s="17"/>
      <c r="L50" s="18">
        <v>83.65</v>
      </c>
      <c r="M50" s="19" t="s">
        <v>919</v>
      </c>
    </row>
    <row r="51" spans="1:13" x14ac:dyDescent="0.2">
      <c r="A51" s="37">
        <v>18050411028</v>
      </c>
      <c r="B51" s="37" t="s">
        <v>6</v>
      </c>
      <c r="C51" s="37" t="s">
        <v>7</v>
      </c>
      <c r="D51" s="37" t="s">
        <v>222</v>
      </c>
      <c r="E51" s="37">
        <v>3.08</v>
      </c>
      <c r="F51" s="37">
        <v>78.53</v>
      </c>
      <c r="G51" s="37">
        <v>39.265000000000001</v>
      </c>
      <c r="H51" s="37">
        <v>88</v>
      </c>
      <c r="I51" s="37">
        <v>44</v>
      </c>
      <c r="J51" s="37"/>
      <c r="K51" s="17"/>
      <c r="L51" s="18">
        <v>83.265000000000001</v>
      </c>
      <c r="M51" s="19" t="s">
        <v>919</v>
      </c>
    </row>
    <row r="52" spans="1:13" x14ac:dyDescent="0.2">
      <c r="A52" s="37">
        <v>18050211061</v>
      </c>
      <c r="B52" s="37" t="s">
        <v>6</v>
      </c>
      <c r="C52" s="37" t="s">
        <v>7</v>
      </c>
      <c r="D52" s="37" t="s">
        <v>106</v>
      </c>
      <c r="E52" s="37">
        <v>3.38</v>
      </c>
      <c r="F52" s="37">
        <v>85.53</v>
      </c>
      <c r="G52" s="37">
        <v>42.765000000000001</v>
      </c>
      <c r="H52" s="37">
        <v>100</v>
      </c>
      <c r="I52" s="37">
        <v>50</v>
      </c>
      <c r="J52" s="37" t="s">
        <v>924</v>
      </c>
      <c r="K52" s="17" t="s">
        <v>904</v>
      </c>
      <c r="L52" s="18">
        <v>82.765000000000001</v>
      </c>
      <c r="M52" s="19" t="s">
        <v>919</v>
      </c>
    </row>
    <row r="53" spans="1:13" x14ac:dyDescent="0.2">
      <c r="A53" s="37">
        <v>18050411033</v>
      </c>
      <c r="B53" s="37" t="s">
        <v>6</v>
      </c>
      <c r="C53" s="37" t="s">
        <v>7</v>
      </c>
      <c r="D53" s="37" t="s">
        <v>8</v>
      </c>
      <c r="E53" s="37">
        <v>3.3</v>
      </c>
      <c r="F53" s="37">
        <v>83.66</v>
      </c>
      <c r="G53" s="37">
        <v>41.83</v>
      </c>
      <c r="H53" s="37">
        <v>80</v>
      </c>
      <c r="I53" s="37">
        <v>40</v>
      </c>
      <c r="J53" s="37"/>
      <c r="K53" s="17"/>
      <c r="L53" s="18">
        <v>81.83</v>
      </c>
      <c r="M53" s="19" t="s">
        <v>919</v>
      </c>
    </row>
    <row r="54" spans="1:13" x14ac:dyDescent="0.2">
      <c r="A54" s="37">
        <v>18050311008</v>
      </c>
      <c r="B54" s="37" t="s">
        <v>6</v>
      </c>
      <c r="C54" s="37" t="s">
        <v>7</v>
      </c>
      <c r="D54" s="37" t="s">
        <v>89</v>
      </c>
      <c r="E54" s="37">
        <v>3.09</v>
      </c>
      <c r="F54" s="37">
        <v>78.760000000000005</v>
      </c>
      <c r="G54" s="37">
        <v>39.380000000000003</v>
      </c>
      <c r="H54" s="37">
        <v>84</v>
      </c>
      <c r="I54" s="37">
        <v>42</v>
      </c>
      <c r="J54" s="37"/>
      <c r="K54" s="17"/>
      <c r="L54" s="18">
        <v>81.38</v>
      </c>
      <c r="M54" s="19" t="s">
        <v>919</v>
      </c>
    </row>
    <row r="55" spans="1:13" x14ac:dyDescent="0.2">
      <c r="A55" s="37">
        <v>19050351002</v>
      </c>
      <c r="B55" s="37" t="s">
        <v>6</v>
      </c>
      <c r="C55" s="37" t="s">
        <v>7</v>
      </c>
      <c r="D55" s="37" t="s">
        <v>139</v>
      </c>
      <c r="E55" s="37">
        <v>2.89</v>
      </c>
      <c r="F55" s="37">
        <v>74.099999999999994</v>
      </c>
      <c r="G55" s="37">
        <v>37.049999999999997</v>
      </c>
      <c r="H55" s="37">
        <v>88</v>
      </c>
      <c r="I55" s="37">
        <v>44</v>
      </c>
      <c r="J55" s="37"/>
      <c r="K55" s="17"/>
      <c r="L55" s="18">
        <v>81.05</v>
      </c>
      <c r="M55" s="19" t="s">
        <v>919</v>
      </c>
    </row>
    <row r="56" spans="1:13" x14ac:dyDescent="0.2">
      <c r="A56" s="37">
        <v>19050751001</v>
      </c>
      <c r="B56" s="37" t="s">
        <v>6</v>
      </c>
      <c r="C56" s="37" t="s">
        <v>7</v>
      </c>
      <c r="D56" s="37" t="s">
        <v>249</v>
      </c>
      <c r="E56" s="37">
        <v>3.21</v>
      </c>
      <c r="F56" s="37">
        <v>81.56</v>
      </c>
      <c r="G56" s="37">
        <v>40.78</v>
      </c>
      <c r="H56" s="37">
        <v>80</v>
      </c>
      <c r="I56" s="37">
        <v>40</v>
      </c>
      <c r="J56" s="37"/>
      <c r="K56" s="17"/>
      <c r="L56" s="18">
        <v>80.78</v>
      </c>
      <c r="M56" s="19" t="s">
        <v>919</v>
      </c>
    </row>
    <row r="57" spans="1:13" x14ac:dyDescent="0.2">
      <c r="A57" s="37">
        <v>17050611005</v>
      </c>
      <c r="B57" s="37" t="s">
        <v>6</v>
      </c>
      <c r="C57" s="37" t="s">
        <v>7</v>
      </c>
      <c r="D57" s="37" t="s">
        <v>56</v>
      </c>
      <c r="E57" s="37">
        <v>2.8</v>
      </c>
      <c r="F57" s="37">
        <v>72</v>
      </c>
      <c r="G57" s="37">
        <v>36</v>
      </c>
      <c r="H57" s="37">
        <v>88</v>
      </c>
      <c r="I57" s="37">
        <v>44</v>
      </c>
      <c r="J57" s="37"/>
      <c r="K57" s="17"/>
      <c r="L57" s="18">
        <v>80</v>
      </c>
      <c r="M57" s="19" t="s">
        <v>919</v>
      </c>
    </row>
    <row r="58" spans="1:13" x14ac:dyDescent="0.2">
      <c r="A58" s="37">
        <v>18050411029</v>
      </c>
      <c r="B58" s="37" t="s">
        <v>6</v>
      </c>
      <c r="C58" s="37" t="s">
        <v>7</v>
      </c>
      <c r="D58" s="37" t="s">
        <v>107</v>
      </c>
      <c r="E58" s="37">
        <v>3.29</v>
      </c>
      <c r="F58" s="37">
        <v>83.43</v>
      </c>
      <c r="G58" s="37">
        <v>41.715000000000003</v>
      </c>
      <c r="H58" s="37">
        <v>76</v>
      </c>
      <c r="I58" s="37">
        <v>38</v>
      </c>
      <c r="J58" s="37"/>
      <c r="K58" s="17"/>
      <c r="L58" s="18">
        <v>79.715000000000003</v>
      </c>
      <c r="M58" s="19" t="s">
        <v>919</v>
      </c>
    </row>
    <row r="59" spans="1:13" x14ac:dyDescent="0.2">
      <c r="A59" s="37">
        <v>18050471001</v>
      </c>
      <c r="B59" s="37" t="s">
        <v>6</v>
      </c>
      <c r="C59" s="37" t="s">
        <v>7</v>
      </c>
      <c r="D59" s="37" t="s">
        <v>107</v>
      </c>
      <c r="E59" s="37">
        <v>3.26</v>
      </c>
      <c r="F59" s="37">
        <v>82.73</v>
      </c>
      <c r="G59" s="37">
        <v>41.365000000000002</v>
      </c>
      <c r="H59" s="37">
        <v>96</v>
      </c>
      <c r="I59" s="37">
        <v>48</v>
      </c>
      <c r="J59" s="37" t="s">
        <v>924</v>
      </c>
      <c r="K59" s="17" t="s">
        <v>904</v>
      </c>
      <c r="L59" s="18">
        <v>79.364999999999995</v>
      </c>
      <c r="M59" s="19" t="s">
        <v>919</v>
      </c>
    </row>
    <row r="60" spans="1:13" x14ac:dyDescent="0.2">
      <c r="A60" s="37">
        <v>18050151010</v>
      </c>
      <c r="B60" s="37" t="s">
        <v>6</v>
      </c>
      <c r="C60" s="37" t="s">
        <v>7</v>
      </c>
      <c r="D60" s="37" t="s">
        <v>87</v>
      </c>
      <c r="E60" s="37">
        <v>2.36</v>
      </c>
      <c r="F60" s="37">
        <v>61.73</v>
      </c>
      <c r="G60" s="37">
        <v>30.864999999999998</v>
      </c>
      <c r="H60" s="37">
        <v>96</v>
      </c>
      <c r="I60" s="37">
        <v>48</v>
      </c>
      <c r="J60" s="37"/>
      <c r="K60" s="17"/>
      <c r="L60" s="18">
        <v>78.864999999999995</v>
      </c>
      <c r="M60" s="19" t="s">
        <v>919</v>
      </c>
    </row>
    <row r="61" spans="1:13" x14ac:dyDescent="0.2">
      <c r="A61" s="37">
        <v>17050311029</v>
      </c>
      <c r="B61" s="37" t="s">
        <v>6</v>
      </c>
      <c r="C61" s="37" t="s">
        <v>7</v>
      </c>
      <c r="D61" s="37" t="s">
        <v>89</v>
      </c>
      <c r="E61" s="37">
        <v>3.19</v>
      </c>
      <c r="F61" s="37">
        <v>81.099999999999994</v>
      </c>
      <c r="G61" s="37">
        <v>40.549999999999997</v>
      </c>
      <c r="H61" s="37">
        <v>76</v>
      </c>
      <c r="I61" s="37">
        <v>38</v>
      </c>
      <c r="J61" s="37"/>
      <c r="K61" s="17"/>
      <c r="L61" s="18">
        <v>78.55</v>
      </c>
      <c r="M61" s="19" t="s">
        <v>919</v>
      </c>
    </row>
    <row r="62" spans="1:13" x14ac:dyDescent="0.2">
      <c r="A62" s="37">
        <v>18050441015</v>
      </c>
      <c r="B62" s="37" t="s">
        <v>6</v>
      </c>
      <c r="C62" s="37" t="s">
        <v>7</v>
      </c>
      <c r="D62" s="37" t="s">
        <v>107</v>
      </c>
      <c r="E62" s="37">
        <v>2.94</v>
      </c>
      <c r="F62" s="37">
        <v>75.260000000000005</v>
      </c>
      <c r="G62" s="37">
        <v>37.630000000000003</v>
      </c>
      <c r="H62" s="37">
        <v>80</v>
      </c>
      <c r="I62" s="37">
        <v>40</v>
      </c>
      <c r="J62" s="37"/>
      <c r="K62" s="17"/>
      <c r="L62" s="18">
        <v>77.63</v>
      </c>
      <c r="M62" s="19" t="s">
        <v>919</v>
      </c>
    </row>
    <row r="63" spans="1:13" x14ac:dyDescent="0.2">
      <c r="A63" s="37">
        <v>18050311042</v>
      </c>
      <c r="B63" s="37" t="s">
        <v>6</v>
      </c>
      <c r="C63" s="37" t="s">
        <v>7</v>
      </c>
      <c r="D63" s="37" t="s">
        <v>89</v>
      </c>
      <c r="E63" s="37">
        <v>3.27</v>
      </c>
      <c r="F63" s="37">
        <v>82.96</v>
      </c>
      <c r="G63" s="37">
        <v>41.48</v>
      </c>
      <c r="H63" s="37">
        <v>72</v>
      </c>
      <c r="I63" s="37">
        <v>36</v>
      </c>
      <c r="J63" s="37"/>
      <c r="K63" s="17"/>
      <c r="L63" s="18">
        <v>77.48</v>
      </c>
      <c r="M63" s="19" t="s">
        <v>919</v>
      </c>
    </row>
    <row r="64" spans="1:13" x14ac:dyDescent="0.2">
      <c r="A64" s="37">
        <v>18050341010</v>
      </c>
      <c r="B64" s="37" t="s">
        <v>6</v>
      </c>
      <c r="C64" s="37" t="s">
        <v>7</v>
      </c>
      <c r="D64" s="37" t="s">
        <v>139</v>
      </c>
      <c r="E64" s="37">
        <v>2.79</v>
      </c>
      <c r="F64" s="37">
        <v>71.760000000000005</v>
      </c>
      <c r="G64" s="37">
        <v>35.880000000000003</v>
      </c>
      <c r="H64" s="37">
        <v>92</v>
      </c>
      <c r="I64" s="37">
        <v>46</v>
      </c>
      <c r="J64" s="37" t="s">
        <v>925</v>
      </c>
      <c r="K64" s="17" t="s">
        <v>905</v>
      </c>
      <c r="L64" s="18">
        <v>76.88</v>
      </c>
      <c r="M64" s="19" t="s">
        <v>919</v>
      </c>
    </row>
    <row r="65" spans="1:13" x14ac:dyDescent="0.2">
      <c r="A65" s="37">
        <v>17050161004</v>
      </c>
      <c r="B65" s="37" t="s">
        <v>6</v>
      </c>
      <c r="C65" s="37" t="s">
        <v>7</v>
      </c>
      <c r="D65" s="37" t="s">
        <v>87</v>
      </c>
      <c r="E65" s="37">
        <v>2.95</v>
      </c>
      <c r="F65" s="37">
        <v>75.5</v>
      </c>
      <c r="G65" s="37">
        <v>37.75</v>
      </c>
      <c r="H65" s="37">
        <v>72</v>
      </c>
      <c r="I65" s="37">
        <v>36</v>
      </c>
      <c r="J65" s="37"/>
      <c r="K65" s="17"/>
      <c r="L65" s="18">
        <v>73.75</v>
      </c>
      <c r="M65" s="19" t="s">
        <v>919</v>
      </c>
    </row>
    <row r="66" spans="1:13" x14ac:dyDescent="0.2">
      <c r="A66" s="37">
        <v>17050411018</v>
      </c>
      <c r="B66" s="37" t="s">
        <v>6</v>
      </c>
      <c r="C66" s="37" t="s">
        <v>7</v>
      </c>
      <c r="D66" s="37" t="s">
        <v>107</v>
      </c>
      <c r="E66" s="37">
        <v>2.57</v>
      </c>
      <c r="F66" s="37">
        <v>66.63</v>
      </c>
      <c r="G66" s="37">
        <v>33.314999999999998</v>
      </c>
      <c r="H66" s="37">
        <v>72</v>
      </c>
      <c r="I66" s="37">
        <v>36</v>
      </c>
      <c r="J66" s="37"/>
      <c r="K66" s="17"/>
      <c r="L66" s="18">
        <v>69.314999999999998</v>
      </c>
      <c r="M66" s="19" t="s">
        <v>919</v>
      </c>
    </row>
    <row r="67" spans="1:13" x14ac:dyDescent="0.2">
      <c r="A67" s="37">
        <v>18050611042</v>
      </c>
      <c r="B67" s="37" t="s">
        <v>6</v>
      </c>
      <c r="C67" s="37" t="s">
        <v>7</v>
      </c>
      <c r="D67" s="37" t="s">
        <v>912</v>
      </c>
      <c r="E67" s="37">
        <v>2.57</v>
      </c>
      <c r="F67" s="37">
        <v>66.63</v>
      </c>
      <c r="G67" s="37">
        <v>33.314999999999998</v>
      </c>
      <c r="H67" s="37">
        <v>68</v>
      </c>
      <c r="I67" s="37">
        <v>34</v>
      </c>
      <c r="J67" s="37"/>
      <c r="K67" s="17"/>
      <c r="L67" s="18">
        <v>67.314999999999998</v>
      </c>
      <c r="M67" s="19" t="s">
        <v>919</v>
      </c>
    </row>
    <row r="68" spans="1:13" x14ac:dyDescent="0.2">
      <c r="A68" s="37">
        <v>20050441014</v>
      </c>
      <c r="B68" s="37" t="s">
        <v>6</v>
      </c>
      <c r="C68" s="37" t="s">
        <v>7</v>
      </c>
      <c r="D68" s="37" t="s">
        <v>107</v>
      </c>
      <c r="E68" s="37">
        <v>2.56</v>
      </c>
      <c r="F68" s="37">
        <v>66.400000000000006</v>
      </c>
      <c r="G68" s="37">
        <v>33.200000000000003</v>
      </c>
      <c r="H68" s="37">
        <v>68</v>
      </c>
      <c r="I68" s="37">
        <v>34</v>
      </c>
      <c r="J68" s="37"/>
      <c r="K68" s="17"/>
      <c r="L68" s="18">
        <v>67.2</v>
      </c>
      <c r="M68" s="19" t="s">
        <v>919</v>
      </c>
    </row>
    <row r="69" spans="1:13" x14ac:dyDescent="0.2">
      <c r="A69" s="37">
        <v>19050411032</v>
      </c>
      <c r="B69" s="37" t="s">
        <v>6</v>
      </c>
      <c r="C69" s="37" t="s">
        <v>7</v>
      </c>
      <c r="D69" s="37" t="s">
        <v>8</v>
      </c>
      <c r="E69" s="37">
        <v>3.52</v>
      </c>
      <c r="F69" s="37">
        <v>88.8</v>
      </c>
      <c r="G69" s="37">
        <v>44.4</v>
      </c>
      <c r="H69" s="37">
        <v>0</v>
      </c>
      <c r="I69" s="37">
        <v>0</v>
      </c>
      <c r="J69" s="37"/>
      <c r="K69" s="17" t="s">
        <v>898</v>
      </c>
      <c r="L69" s="18">
        <v>0</v>
      </c>
      <c r="M69" s="19" t="s">
        <v>920</v>
      </c>
    </row>
    <row r="70" spans="1:13" x14ac:dyDescent="0.2">
      <c r="A70" s="37">
        <v>17050211048</v>
      </c>
      <c r="B70" s="37" t="s">
        <v>6</v>
      </c>
      <c r="C70" s="37" t="s">
        <v>7</v>
      </c>
      <c r="D70" s="37" t="s">
        <v>106</v>
      </c>
      <c r="E70" s="37">
        <v>2.54</v>
      </c>
      <c r="F70" s="37">
        <v>65.930000000000007</v>
      </c>
      <c r="G70" s="37">
        <v>32.965000000000003</v>
      </c>
      <c r="H70" s="37">
        <v>0</v>
      </c>
      <c r="I70" s="37">
        <v>0</v>
      </c>
      <c r="J70" s="37"/>
      <c r="K70" s="17" t="s">
        <v>898</v>
      </c>
      <c r="L70" s="18">
        <v>0</v>
      </c>
      <c r="M70" s="19" t="s">
        <v>920</v>
      </c>
    </row>
    <row r="71" spans="1:13" x14ac:dyDescent="0.2">
      <c r="A71" s="37">
        <v>19050611038</v>
      </c>
      <c r="B71" s="37" t="s">
        <v>6</v>
      </c>
      <c r="C71" s="37" t="s">
        <v>7</v>
      </c>
      <c r="D71" s="37" t="s">
        <v>56</v>
      </c>
      <c r="E71" s="37">
        <v>2.4700000000000002</v>
      </c>
      <c r="F71" s="37">
        <v>64.3</v>
      </c>
      <c r="G71" s="37">
        <v>32.15</v>
      </c>
      <c r="H71" s="37">
        <v>0</v>
      </c>
      <c r="I71" s="37">
        <v>0</v>
      </c>
      <c r="J71" s="37"/>
      <c r="K71" s="17" t="s">
        <v>898</v>
      </c>
      <c r="L71" s="18">
        <v>0</v>
      </c>
      <c r="M71" s="19" t="s">
        <v>920</v>
      </c>
    </row>
    <row r="72" spans="1:13" x14ac:dyDescent="0.2">
      <c r="A72" s="37">
        <v>20050141013</v>
      </c>
      <c r="B72" s="37" t="s">
        <v>6</v>
      </c>
      <c r="C72" s="37" t="s">
        <v>7</v>
      </c>
      <c r="D72" s="37" t="s">
        <v>87</v>
      </c>
      <c r="E72" s="37">
        <v>1.69</v>
      </c>
      <c r="F72" s="37">
        <v>46.1</v>
      </c>
      <c r="G72" s="37">
        <v>23.05</v>
      </c>
      <c r="H72" s="37">
        <v>0</v>
      </c>
      <c r="I72" s="37">
        <v>0</v>
      </c>
      <c r="J72" s="37"/>
      <c r="K72" s="17" t="s">
        <v>900</v>
      </c>
      <c r="L72" s="18">
        <v>0</v>
      </c>
      <c r="M72" s="19" t="s">
        <v>920</v>
      </c>
    </row>
  </sheetData>
  <sortState xmlns:xlrd2="http://schemas.microsoft.com/office/spreadsheetml/2017/richdata2" ref="A2:M72">
    <sortCondition descending="1" ref="L1:L7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"/>
  <sheetViews>
    <sheetView workbookViewId="0"/>
  </sheetViews>
  <sheetFormatPr baseColWidth="10" defaultColWidth="11.5" defaultRowHeight="15" x14ac:dyDescent="0.2"/>
  <cols>
    <col min="1" max="1" width="28.5" bestFit="1" customWidth="1"/>
    <col min="2" max="2" width="35.33203125" customWidth="1"/>
    <col min="3" max="3" width="42.1640625" bestFit="1" customWidth="1"/>
    <col min="4" max="4" width="24.33203125" bestFit="1" customWidth="1"/>
    <col min="5" max="5" width="26" customWidth="1"/>
    <col min="6" max="6" width="11.5" bestFit="1" customWidth="1"/>
    <col min="7" max="7" width="9.5" bestFit="1" customWidth="1"/>
    <col min="8" max="8" width="27.33203125" customWidth="1"/>
    <col min="9" max="9" width="12.83203125" bestFit="1" customWidth="1"/>
    <col min="10" max="10" width="35.5" bestFit="1" customWidth="1"/>
    <col min="11" max="11" width="21" bestFit="1" customWidth="1"/>
    <col min="12" max="12" width="18.6640625" bestFit="1" customWidth="1"/>
    <col min="13" max="13" width="20.5" bestFit="1" customWidth="1"/>
  </cols>
  <sheetData>
    <row r="1" spans="1:13" ht="48" x14ac:dyDescent="0.2">
      <c r="A1" s="12" t="s">
        <v>0</v>
      </c>
      <c r="B1" s="20" t="s">
        <v>1</v>
      </c>
      <c r="C1" s="12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916</v>
      </c>
      <c r="J1" s="20" t="s">
        <v>915</v>
      </c>
      <c r="K1" s="23" t="s">
        <v>917</v>
      </c>
      <c r="L1" s="20" t="s">
        <v>913</v>
      </c>
      <c r="M1" s="24" t="s">
        <v>914</v>
      </c>
    </row>
    <row r="2" spans="1:13" s="4" customFormat="1" x14ac:dyDescent="0.2">
      <c r="A2" s="6" t="s">
        <v>325</v>
      </c>
      <c r="B2" s="5" t="s">
        <v>85</v>
      </c>
      <c r="C2" s="5" t="s">
        <v>81</v>
      </c>
      <c r="D2" s="5" t="s">
        <v>40</v>
      </c>
      <c r="E2" s="6" t="s">
        <v>399</v>
      </c>
      <c r="F2" s="5" t="str">
        <f>VLOOKUP(E2,[1]Sayfa1!$A$1:$B$302,2,FALSE)</f>
        <v>93,93</v>
      </c>
      <c r="G2" s="5">
        <f>F2/2</f>
        <v>46.965000000000003</v>
      </c>
      <c r="H2" s="6" t="s">
        <v>46</v>
      </c>
      <c r="I2" s="6">
        <f>H2/2</f>
        <v>42</v>
      </c>
      <c r="J2" s="5"/>
      <c r="K2" s="7"/>
      <c r="L2" s="11">
        <f>G2+I2</f>
        <v>88.965000000000003</v>
      </c>
      <c r="M2" s="19" t="s">
        <v>918</v>
      </c>
    </row>
    <row r="3" spans="1:13" s="4" customFormat="1" x14ac:dyDescent="0.2">
      <c r="A3" s="6" t="s">
        <v>118</v>
      </c>
      <c r="B3" s="5" t="s">
        <v>85</v>
      </c>
      <c r="C3" s="5" t="s">
        <v>81</v>
      </c>
      <c r="D3" s="5" t="s">
        <v>119</v>
      </c>
      <c r="E3" s="6" t="s">
        <v>203</v>
      </c>
      <c r="F3" s="5" t="str">
        <f>VLOOKUP(E3,[1]Sayfa1!$A$1:$B$302,2,FALSE)</f>
        <v>90,66</v>
      </c>
      <c r="G3" s="5">
        <f>F3/2</f>
        <v>45.33</v>
      </c>
      <c r="H3" s="6" t="s">
        <v>351</v>
      </c>
      <c r="I3" s="6">
        <f>H3/2</f>
        <v>35</v>
      </c>
      <c r="J3" s="5"/>
      <c r="K3" s="7"/>
      <c r="L3" s="11">
        <f>G3+I3</f>
        <v>80.33</v>
      </c>
      <c r="M3" s="19" t="s">
        <v>918</v>
      </c>
    </row>
    <row r="4" spans="1:13" s="4" customFormat="1" x14ac:dyDescent="0.2">
      <c r="A4" s="6" t="s">
        <v>80</v>
      </c>
      <c r="B4" s="5" t="s">
        <v>6</v>
      </c>
      <c r="C4" s="5" t="s">
        <v>81</v>
      </c>
      <c r="D4" s="5" t="s">
        <v>82</v>
      </c>
      <c r="E4" s="5" t="s">
        <v>83</v>
      </c>
      <c r="F4" s="5" t="str">
        <f>VLOOKUP(E4,[1]Sayfa1!$A$1:$B$302,2,FALSE)</f>
        <v>91,36</v>
      </c>
      <c r="G4" s="5">
        <f>F4/2</f>
        <v>45.68</v>
      </c>
      <c r="H4" s="5">
        <v>92</v>
      </c>
      <c r="I4" s="5">
        <f>H4/2</f>
        <v>46</v>
      </c>
      <c r="J4" s="5"/>
      <c r="K4" s="7" t="s">
        <v>894</v>
      </c>
      <c r="L4" s="10">
        <v>0</v>
      </c>
      <c r="M4" s="9" t="s">
        <v>920</v>
      </c>
    </row>
    <row r="5" spans="1:13" s="4" customFormat="1" x14ac:dyDescent="0.2">
      <c r="A5" s="6" t="s">
        <v>117</v>
      </c>
      <c r="B5" s="5" t="s">
        <v>6</v>
      </c>
      <c r="C5" s="5" t="s">
        <v>81</v>
      </c>
      <c r="D5" s="5" t="s">
        <v>82</v>
      </c>
      <c r="E5" s="6" t="s">
        <v>840</v>
      </c>
      <c r="F5" s="5" t="str">
        <f>VLOOKUP(E5,[1]Sayfa1!$A$1:$B$302,2,FALSE)</f>
        <v>35,83</v>
      </c>
      <c r="G5" s="5">
        <f>F5/2</f>
        <v>17.914999999999999</v>
      </c>
      <c r="H5" s="5">
        <v>0</v>
      </c>
      <c r="I5" s="5">
        <f>H5/2</f>
        <v>0</v>
      </c>
      <c r="J5" s="5"/>
      <c r="K5" s="7" t="s">
        <v>895</v>
      </c>
      <c r="L5" s="10">
        <v>0</v>
      </c>
      <c r="M5" s="9" t="s">
        <v>920</v>
      </c>
    </row>
  </sheetData>
  <sortState xmlns:xlrd2="http://schemas.microsoft.com/office/spreadsheetml/2017/richdata2" ref="A2:M6">
    <sortCondition descending="1" ref="L1:L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7"/>
  <sheetViews>
    <sheetView workbookViewId="0"/>
  </sheetViews>
  <sheetFormatPr baseColWidth="10" defaultColWidth="11.5" defaultRowHeight="15" x14ac:dyDescent="0.2"/>
  <cols>
    <col min="1" max="1" width="21" customWidth="1"/>
    <col min="2" max="2" width="26.6640625" customWidth="1"/>
    <col min="3" max="3" width="40.83203125" bestFit="1" customWidth="1"/>
    <col min="4" max="4" width="24.33203125" bestFit="1" customWidth="1"/>
    <col min="5" max="5" width="29.33203125" customWidth="1"/>
    <col min="6" max="6" width="11.5" bestFit="1" customWidth="1"/>
    <col min="7" max="7" width="9.5" bestFit="1" customWidth="1"/>
    <col min="8" max="8" width="19" customWidth="1"/>
    <col min="9" max="9" width="12.83203125" bestFit="1" customWidth="1"/>
    <col min="10" max="10" width="21.5" customWidth="1"/>
    <col min="11" max="11" width="18.83203125" bestFit="1" customWidth="1"/>
    <col min="12" max="12" width="18.6640625" bestFit="1" customWidth="1"/>
    <col min="13" max="13" width="20.5" bestFit="1" customWidth="1"/>
  </cols>
  <sheetData>
    <row r="1" spans="1:13" ht="48" x14ac:dyDescent="0.2">
      <c r="A1" s="20" t="s">
        <v>0</v>
      </c>
      <c r="B1" s="20" t="s">
        <v>1</v>
      </c>
      <c r="C1" s="12" t="s">
        <v>2</v>
      </c>
      <c r="D1" s="12" t="s">
        <v>3</v>
      </c>
      <c r="E1" s="20" t="s">
        <v>902</v>
      </c>
      <c r="F1" s="12" t="s">
        <v>893</v>
      </c>
      <c r="G1" s="12" t="s">
        <v>892</v>
      </c>
      <c r="H1" s="20" t="s">
        <v>903</v>
      </c>
      <c r="I1" s="20" t="s">
        <v>916</v>
      </c>
      <c r="J1" s="20" t="s">
        <v>915</v>
      </c>
      <c r="K1" s="23" t="s">
        <v>917</v>
      </c>
      <c r="L1" s="20" t="s">
        <v>913</v>
      </c>
      <c r="M1" s="24" t="s">
        <v>914</v>
      </c>
    </row>
    <row r="2" spans="1:13" s="4" customFormat="1" x14ac:dyDescent="0.2">
      <c r="A2" s="6" t="s">
        <v>38</v>
      </c>
      <c r="B2" s="5" t="s">
        <v>6</v>
      </c>
      <c r="C2" s="5" t="s">
        <v>39</v>
      </c>
      <c r="D2" s="5" t="s">
        <v>40</v>
      </c>
      <c r="E2" s="5" t="s">
        <v>16</v>
      </c>
      <c r="F2" s="5" t="str">
        <f>VLOOKUP(E2,[1]Sayfa1!$A$1:$B$302,2,FALSE)</f>
        <v>86,23</v>
      </c>
      <c r="G2" s="5">
        <f t="shared" ref="G2:G17" si="0">F2/2</f>
        <v>43.115000000000002</v>
      </c>
      <c r="H2" s="5">
        <v>100</v>
      </c>
      <c r="I2" s="5">
        <f t="shared" ref="I2:I17" si="1">H2/2</f>
        <v>50</v>
      </c>
      <c r="J2" s="5"/>
      <c r="K2" s="7"/>
      <c r="L2" s="11">
        <f t="shared" ref="L2:L12" si="2">G2+I2</f>
        <v>93.115000000000009</v>
      </c>
      <c r="M2" s="19" t="s">
        <v>918</v>
      </c>
    </row>
    <row r="3" spans="1:13" s="4" customFormat="1" x14ac:dyDescent="0.2">
      <c r="A3" s="6" t="s">
        <v>132</v>
      </c>
      <c r="B3" s="5" t="s">
        <v>6</v>
      </c>
      <c r="C3" s="5" t="s">
        <v>39</v>
      </c>
      <c r="D3" s="5" t="s">
        <v>40</v>
      </c>
      <c r="E3" s="5" t="s">
        <v>133</v>
      </c>
      <c r="F3" s="5" t="str">
        <f>VLOOKUP(E3,[1]Sayfa1!$A$1:$B$302,2,FALSE)</f>
        <v>83,66</v>
      </c>
      <c r="G3" s="5">
        <f t="shared" si="0"/>
        <v>41.83</v>
      </c>
      <c r="H3" s="5">
        <v>96</v>
      </c>
      <c r="I3" s="5">
        <f t="shared" si="1"/>
        <v>48</v>
      </c>
      <c r="J3" s="5"/>
      <c r="K3" s="7"/>
      <c r="L3" s="11">
        <f t="shared" si="2"/>
        <v>89.83</v>
      </c>
      <c r="M3" s="19" t="s">
        <v>918</v>
      </c>
    </row>
    <row r="4" spans="1:13" s="4" customFormat="1" x14ac:dyDescent="0.2">
      <c r="A4" s="6" t="s">
        <v>116</v>
      </c>
      <c r="B4" s="5" t="s">
        <v>6</v>
      </c>
      <c r="C4" s="5" t="s">
        <v>39</v>
      </c>
      <c r="D4" s="5" t="s">
        <v>40</v>
      </c>
      <c r="E4" s="6" t="s">
        <v>73</v>
      </c>
      <c r="F4" s="5" t="str">
        <f>VLOOKUP(E4,[1]Sayfa1!$A$1:$B$302,2,FALSE)</f>
        <v>78,06</v>
      </c>
      <c r="G4" s="5">
        <f t="shared" si="0"/>
        <v>39.03</v>
      </c>
      <c r="H4" s="5">
        <v>96</v>
      </c>
      <c r="I4" s="5">
        <f t="shared" si="1"/>
        <v>48</v>
      </c>
      <c r="J4" s="5"/>
      <c r="K4" s="7"/>
      <c r="L4" s="10">
        <f t="shared" si="2"/>
        <v>87.03</v>
      </c>
      <c r="M4" s="9" t="s">
        <v>933</v>
      </c>
    </row>
    <row r="5" spans="1:13" s="4" customFormat="1" x14ac:dyDescent="0.2">
      <c r="A5" s="6" t="s">
        <v>151</v>
      </c>
      <c r="B5" s="5" t="s">
        <v>6</v>
      </c>
      <c r="C5" s="5" t="s">
        <v>39</v>
      </c>
      <c r="D5" s="5" t="s">
        <v>40</v>
      </c>
      <c r="E5" s="6" t="s">
        <v>200</v>
      </c>
      <c r="F5" s="5" t="str">
        <f>VLOOKUP(E5,[1]Sayfa1!$A$1:$B$302,2,FALSE)</f>
        <v>82,73</v>
      </c>
      <c r="G5" s="5">
        <f t="shared" si="0"/>
        <v>41.365000000000002</v>
      </c>
      <c r="H5" s="5">
        <v>88</v>
      </c>
      <c r="I5" s="5">
        <f t="shared" si="1"/>
        <v>44</v>
      </c>
      <c r="J5" s="5"/>
      <c r="K5" s="7"/>
      <c r="L5" s="10">
        <f t="shared" si="2"/>
        <v>85.365000000000009</v>
      </c>
      <c r="M5" s="9" t="s">
        <v>919</v>
      </c>
    </row>
    <row r="6" spans="1:13" s="4" customFormat="1" x14ac:dyDescent="0.2">
      <c r="A6" s="6" t="s">
        <v>329</v>
      </c>
      <c r="B6" s="5" t="s">
        <v>6</v>
      </c>
      <c r="C6" s="5" t="s">
        <v>39</v>
      </c>
      <c r="D6" s="5" t="s">
        <v>40</v>
      </c>
      <c r="E6" s="6" t="s">
        <v>401</v>
      </c>
      <c r="F6" s="5" t="str">
        <f>VLOOKUP(E6,[1]Sayfa1!$A$1:$B$302,2,FALSE)</f>
        <v>93,7</v>
      </c>
      <c r="G6" s="5">
        <f t="shared" si="0"/>
        <v>46.85</v>
      </c>
      <c r="H6" s="5">
        <v>68</v>
      </c>
      <c r="I6" s="5">
        <f t="shared" si="1"/>
        <v>34</v>
      </c>
      <c r="J6" s="5"/>
      <c r="K6" s="7"/>
      <c r="L6" s="10">
        <f t="shared" si="2"/>
        <v>80.849999999999994</v>
      </c>
      <c r="M6" s="9" t="s">
        <v>919</v>
      </c>
    </row>
    <row r="7" spans="1:13" s="4" customFormat="1" x14ac:dyDescent="0.2">
      <c r="A7" s="6" t="s">
        <v>206</v>
      </c>
      <c r="B7" s="5" t="s">
        <v>6</v>
      </c>
      <c r="C7" s="5" t="s">
        <v>39</v>
      </c>
      <c r="D7" s="5" t="s">
        <v>926</v>
      </c>
      <c r="E7" s="6" t="s">
        <v>305</v>
      </c>
      <c r="F7" s="5" t="str">
        <f>VLOOKUP(E7,[1]Sayfa1!$A$1:$B$302,2,FALSE)</f>
        <v>75,26</v>
      </c>
      <c r="G7" s="5">
        <f t="shared" si="0"/>
        <v>37.630000000000003</v>
      </c>
      <c r="H7" s="5">
        <v>84</v>
      </c>
      <c r="I7" s="5">
        <f t="shared" si="1"/>
        <v>42</v>
      </c>
      <c r="J7" s="5"/>
      <c r="K7" s="7"/>
      <c r="L7" s="10">
        <f t="shared" si="2"/>
        <v>79.63</v>
      </c>
      <c r="M7" s="19" t="s">
        <v>918</v>
      </c>
    </row>
    <row r="8" spans="1:13" s="4" customFormat="1" x14ac:dyDescent="0.2">
      <c r="A8" s="6" t="s">
        <v>186</v>
      </c>
      <c r="B8" s="5" t="s">
        <v>6</v>
      </c>
      <c r="C8" s="5" t="s">
        <v>39</v>
      </c>
      <c r="D8" s="5" t="s">
        <v>40</v>
      </c>
      <c r="E8" s="6" t="s">
        <v>600</v>
      </c>
      <c r="F8" s="5" t="str">
        <f>VLOOKUP(E8,[1]Sayfa1!$A$1:$B$302,2,FALSE)</f>
        <v>64,06</v>
      </c>
      <c r="G8" s="5">
        <f t="shared" si="0"/>
        <v>32.03</v>
      </c>
      <c r="H8" s="5">
        <v>92</v>
      </c>
      <c r="I8" s="5">
        <f t="shared" si="1"/>
        <v>46</v>
      </c>
      <c r="J8" s="5"/>
      <c r="K8" s="7"/>
      <c r="L8" s="10">
        <f t="shared" si="2"/>
        <v>78.03</v>
      </c>
      <c r="M8" s="9" t="s">
        <v>919</v>
      </c>
    </row>
    <row r="9" spans="1:13" s="4" customFormat="1" x14ac:dyDescent="0.2">
      <c r="A9" s="6" t="s">
        <v>266</v>
      </c>
      <c r="B9" s="5" t="s">
        <v>6</v>
      </c>
      <c r="C9" s="5" t="s">
        <v>39</v>
      </c>
      <c r="D9" s="5" t="s">
        <v>157</v>
      </c>
      <c r="E9" s="6" t="s">
        <v>133</v>
      </c>
      <c r="F9" s="5" t="str">
        <f>VLOOKUP(E9,[1]Sayfa1!$A$1:$B$302,2,FALSE)</f>
        <v>83,66</v>
      </c>
      <c r="G9" s="5">
        <f t="shared" si="0"/>
        <v>41.83</v>
      </c>
      <c r="H9" s="5">
        <v>72</v>
      </c>
      <c r="I9" s="5">
        <f t="shared" si="1"/>
        <v>36</v>
      </c>
      <c r="J9" s="5"/>
      <c r="K9" s="7"/>
      <c r="L9" s="10">
        <f t="shared" si="2"/>
        <v>77.83</v>
      </c>
      <c r="M9" s="19" t="s">
        <v>918</v>
      </c>
    </row>
    <row r="10" spans="1:13" s="4" customFormat="1" x14ac:dyDescent="0.2">
      <c r="A10" s="6" t="s">
        <v>253</v>
      </c>
      <c r="B10" s="5" t="s">
        <v>6</v>
      </c>
      <c r="C10" s="5" t="s">
        <v>39</v>
      </c>
      <c r="D10" s="5" t="s">
        <v>40</v>
      </c>
      <c r="E10" s="6" t="s">
        <v>216</v>
      </c>
      <c r="F10" s="5" t="str">
        <f>VLOOKUP(E10,[1]Sayfa1!$A$1:$B$302,2,FALSE)</f>
        <v>81,33</v>
      </c>
      <c r="G10" s="5">
        <f t="shared" si="0"/>
        <v>40.664999999999999</v>
      </c>
      <c r="H10" s="5">
        <v>72</v>
      </c>
      <c r="I10" s="5">
        <f t="shared" si="1"/>
        <v>36</v>
      </c>
      <c r="J10" s="5"/>
      <c r="K10" s="7"/>
      <c r="L10" s="10">
        <f t="shared" si="2"/>
        <v>76.664999999999992</v>
      </c>
      <c r="M10" s="9" t="s">
        <v>933</v>
      </c>
    </row>
    <row r="11" spans="1:13" s="4" customFormat="1" x14ac:dyDescent="0.2">
      <c r="A11" s="6" t="s">
        <v>210</v>
      </c>
      <c r="B11" s="5" t="s">
        <v>6</v>
      </c>
      <c r="C11" s="5" t="s">
        <v>39</v>
      </c>
      <c r="D11" s="5" t="s">
        <v>40</v>
      </c>
      <c r="E11" s="5" t="s">
        <v>77</v>
      </c>
      <c r="F11" s="5" t="str">
        <f>VLOOKUP(E11,[1]Sayfa1!$A$1:$B$302,2,FALSE)</f>
        <v>83,43</v>
      </c>
      <c r="G11" s="5">
        <f t="shared" si="0"/>
        <v>41.715000000000003</v>
      </c>
      <c r="H11" s="5">
        <v>68</v>
      </c>
      <c r="I11" s="5">
        <f t="shared" si="1"/>
        <v>34</v>
      </c>
      <c r="J11" s="5"/>
      <c r="K11" s="7"/>
      <c r="L11" s="10">
        <f t="shared" si="2"/>
        <v>75.715000000000003</v>
      </c>
      <c r="M11" s="9" t="s">
        <v>919</v>
      </c>
    </row>
    <row r="12" spans="1:13" s="4" customFormat="1" x14ac:dyDescent="0.2">
      <c r="A12" s="6" t="s">
        <v>134</v>
      </c>
      <c r="B12" s="5" t="s">
        <v>6</v>
      </c>
      <c r="C12" s="5" t="s">
        <v>39</v>
      </c>
      <c r="D12" s="5" t="s">
        <v>40</v>
      </c>
      <c r="E12" s="6" t="s">
        <v>135</v>
      </c>
      <c r="F12" s="5" t="str">
        <f>VLOOKUP(E12,[1]Sayfa1!$A$1:$B$302,2,FALSE)</f>
        <v>88,56</v>
      </c>
      <c r="G12" s="5">
        <f t="shared" si="0"/>
        <v>44.28</v>
      </c>
      <c r="H12" s="5">
        <v>60</v>
      </c>
      <c r="I12" s="5">
        <f t="shared" si="1"/>
        <v>30</v>
      </c>
      <c r="J12" s="5"/>
      <c r="K12" s="7"/>
      <c r="L12" s="10">
        <f t="shared" si="2"/>
        <v>74.28</v>
      </c>
      <c r="M12" s="9" t="s">
        <v>919</v>
      </c>
    </row>
    <row r="13" spans="1:13" s="4" customFormat="1" x14ac:dyDescent="0.2">
      <c r="A13" s="6" t="s">
        <v>126</v>
      </c>
      <c r="B13" s="5" t="s">
        <v>6</v>
      </c>
      <c r="C13" s="5" t="s">
        <v>39</v>
      </c>
      <c r="D13" s="5" t="s">
        <v>40</v>
      </c>
      <c r="E13" s="6" t="s">
        <v>466</v>
      </c>
      <c r="F13" s="5" t="str">
        <f>VLOOKUP(E13,[1]Sayfa1!$A$1:$B$302,2,FALSE)</f>
        <v>83,2</v>
      </c>
      <c r="G13" s="5">
        <f t="shared" si="0"/>
        <v>41.6</v>
      </c>
      <c r="H13" s="5">
        <v>40</v>
      </c>
      <c r="I13" s="5">
        <f t="shared" si="1"/>
        <v>20</v>
      </c>
      <c r="J13" s="5"/>
      <c r="K13" s="7" t="s">
        <v>899</v>
      </c>
      <c r="L13" s="10">
        <v>0</v>
      </c>
      <c r="M13" s="9" t="s">
        <v>920</v>
      </c>
    </row>
    <row r="14" spans="1:13" s="4" customFormat="1" x14ac:dyDescent="0.2">
      <c r="A14" s="6" t="s">
        <v>156</v>
      </c>
      <c r="B14" s="5" t="s">
        <v>6</v>
      </c>
      <c r="C14" s="5" t="s">
        <v>39</v>
      </c>
      <c r="D14" s="5" t="s">
        <v>157</v>
      </c>
      <c r="E14" s="6" t="s">
        <v>436</v>
      </c>
      <c r="F14" s="5" t="str">
        <f>VLOOKUP(E14,[1]Sayfa1!$A$1:$B$302,2,FALSE)</f>
        <v>88,1</v>
      </c>
      <c r="G14" s="5">
        <f t="shared" si="0"/>
        <v>44.05</v>
      </c>
      <c r="H14" s="5">
        <v>32</v>
      </c>
      <c r="I14" s="5">
        <f t="shared" si="1"/>
        <v>16</v>
      </c>
      <c r="J14" s="5"/>
      <c r="K14" s="7" t="s">
        <v>899</v>
      </c>
      <c r="L14" s="10">
        <v>0</v>
      </c>
      <c r="M14" s="9" t="s">
        <v>920</v>
      </c>
    </row>
    <row r="15" spans="1:13" s="4" customFormat="1" x14ac:dyDescent="0.2">
      <c r="A15" s="6" t="s">
        <v>129</v>
      </c>
      <c r="B15" s="5" t="s">
        <v>6</v>
      </c>
      <c r="C15" s="5" t="s">
        <v>39</v>
      </c>
      <c r="D15" s="5" t="s">
        <v>40</v>
      </c>
      <c r="E15" s="5" t="s">
        <v>130</v>
      </c>
      <c r="F15" s="5" t="str">
        <f>VLOOKUP(E15,[1]Sayfa1!$A$1:$B$302,2,FALSE)</f>
        <v>71,3</v>
      </c>
      <c r="G15" s="5">
        <f t="shared" si="0"/>
        <v>35.65</v>
      </c>
      <c r="H15" s="5">
        <v>40</v>
      </c>
      <c r="I15" s="5">
        <f t="shared" si="1"/>
        <v>20</v>
      </c>
      <c r="J15" s="5"/>
      <c r="K15" s="7" t="s">
        <v>899</v>
      </c>
      <c r="L15" s="10">
        <v>0</v>
      </c>
      <c r="M15" s="9" t="s">
        <v>920</v>
      </c>
    </row>
    <row r="16" spans="1:13" s="4" customFormat="1" x14ac:dyDescent="0.2">
      <c r="A16" s="6" t="s">
        <v>147</v>
      </c>
      <c r="B16" s="5" t="s">
        <v>6</v>
      </c>
      <c r="C16" s="5" t="s">
        <v>39</v>
      </c>
      <c r="D16" s="5" t="s">
        <v>40</v>
      </c>
      <c r="E16" s="6" t="s">
        <v>510</v>
      </c>
      <c r="F16" s="5" t="str">
        <f>VLOOKUP(E16,[1]Sayfa1!$A$1:$B$302,2,FALSE)</f>
        <v>76,2</v>
      </c>
      <c r="G16" s="5">
        <f t="shared" si="0"/>
        <v>38.1</v>
      </c>
      <c r="H16" s="5">
        <v>0</v>
      </c>
      <c r="I16" s="5">
        <f t="shared" si="1"/>
        <v>0</v>
      </c>
      <c r="J16" s="5"/>
      <c r="K16" s="7" t="s">
        <v>898</v>
      </c>
      <c r="L16" s="10">
        <v>0</v>
      </c>
      <c r="M16" s="9" t="s">
        <v>920</v>
      </c>
    </row>
    <row r="17" spans="1:13" s="4" customFormat="1" x14ac:dyDescent="0.2">
      <c r="A17" s="6" t="s">
        <v>112</v>
      </c>
      <c r="B17" s="5" t="s">
        <v>6</v>
      </c>
      <c r="C17" s="5" t="s">
        <v>39</v>
      </c>
      <c r="D17" s="5" t="s">
        <v>40</v>
      </c>
      <c r="E17" s="5" t="s">
        <v>113</v>
      </c>
      <c r="F17" s="5" t="str">
        <f>VLOOKUP(E17,[1]Sayfa1!$A$1:$B$302,2,FALSE)</f>
        <v>65,93</v>
      </c>
      <c r="G17" s="5">
        <f t="shared" si="0"/>
        <v>32.965000000000003</v>
      </c>
      <c r="H17" s="5">
        <v>0</v>
      </c>
      <c r="I17" s="5">
        <f t="shared" si="1"/>
        <v>0</v>
      </c>
      <c r="J17" s="5"/>
      <c r="K17" s="7" t="s">
        <v>898</v>
      </c>
      <c r="L17" s="10">
        <v>0</v>
      </c>
      <c r="M17" s="9" t="s">
        <v>920</v>
      </c>
    </row>
  </sheetData>
  <sortState xmlns:xlrd2="http://schemas.microsoft.com/office/spreadsheetml/2017/richdata2" ref="A2:M17">
    <sortCondition descending="1" ref="L1:L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14</vt:i4>
      </vt:variant>
    </vt:vector>
  </HeadingPairs>
  <TitlesOfParts>
    <vt:vector size="14" baseType="lpstr">
      <vt:lpstr>Liste</vt:lpstr>
      <vt:lpstr>Fen Bilimleri Enstitüsü</vt:lpstr>
      <vt:lpstr>Havacılık ve Uzay Bilimleri</vt:lpstr>
      <vt:lpstr>Hukuk</vt:lpstr>
      <vt:lpstr>İnsan ve Toplum Bilimleri</vt:lpstr>
      <vt:lpstr>İşletme</vt:lpstr>
      <vt:lpstr>Mühendislik ve Doğa Bil.</vt:lpstr>
      <vt:lpstr>Sağlık Bil. Enst.</vt:lpstr>
      <vt:lpstr>Sağlık Bil. Fakültesi</vt:lpstr>
      <vt:lpstr>Siyasal Bilgiler</vt:lpstr>
      <vt:lpstr>Sosyal Bilimler Enst.</vt:lpstr>
      <vt:lpstr>Spor Bilimleri</vt:lpstr>
      <vt:lpstr>Şereflikoçhisar Uygulamalı Bil.</vt:lpstr>
      <vt:lpstr>YÖK AGNO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Microsoft Office User</cp:lastModifiedBy>
  <dcterms:created xsi:type="dcterms:W3CDTF">2021-04-08T12:52:03Z</dcterms:created>
  <dcterms:modified xsi:type="dcterms:W3CDTF">2021-04-22T14:51:19Z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